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30" activeTab="0"/>
  </bookViews>
  <sheets>
    <sheet name="Sheet1" sheetId="1" r:id="rId1"/>
    <sheet name="Char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<sst xmlns="http://schemas.openxmlformats.org/spreadsheetml/2006/main" count="777" uniqueCount="565">
  <si>
    <t>Steve Main</t>
  </si>
  <si>
    <t>environmental biology (science lit for non-biologists)</t>
  </si>
  <si>
    <t>main@wartburg.edu</t>
  </si>
  <si>
    <t>Barbara Liedl</t>
  </si>
  <si>
    <t>LiedlB@central.edu</t>
  </si>
  <si>
    <t>interdisciplinary science</t>
  </si>
  <si>
    <t>Natural Science 110 (physics, chemistry, earth science, astronomy and weather, and life sciences)</t>
  </si>
  <si>
    <t>http://www.central.edu/homepages/liedlb/nasc110/index.htm</t>
  </si>
  <si>
    <t>Laura Vanwormer</t>
  </si>
  <si>
    <t>VanwormerLA@hiram.edu</t>
  </si>
  <si>
    <t>FischerGB@hiram.edu</t>
  </si>
  <si>
    <t>psychology</t>
  </si>
  <si>
    <t>Colleen Fried</t>
  </si>
  <si>
    <t>FriedCA@hiram.edu</t>
  </si>
  <si>
    <t>http://143.206.107.71/www/chemistry/organic/chemistry_320.htm</t>
  </si>
  <si>
    <t>Organic Chemistry</t>
  </si>
  <si>
    <t>Psychology Statistics and Experimental Psychology</t>
  </si>
  <si>
    <t>David Weaver</t>
  </si>
  <si>
    <t>Chandler-Gilbert Community College</t>
  </si>
  <si>
    <t>david.weaver@cgcmail.maricopa.edu</t>
  </si>
  <si>
    <t>Appalachian State University</t>
  </si>
  <si>
    <t>Location</t>
  </si>
  <si>
    <t>Berrien Springs, MI</t>
  </si>
  <si>
    <t>Boone, NC</t>
  </si>
  <si>
    <t>Auburn, AL</t>
  </si>
  <si>
    <t>Providence, RI</t>
  </si>
  <si>
    <t>Central Alabama Community College</t>
  </si>
  <si>
    <t>Alexander City, AL</t>
  </si>
  <si>
    <t>Cloud Community College</t>
  </si>
  <si>
    <t>Concordia, KS</t>
  </si>
  <si>
    <t>College of Charleston</t>
  </si>
  <si>
    <t>Delft University of Technology</t>
  </si>
  <si>
    <t>NETHERLANDS</t>
  </si>
  <si>
    <t>Davidson, NC</t>
  </si>
  <si>
    <t>Crete, NE</t>
  </si>
  <si>
    <t>Charleston, SC</t>
  </si>
  <si>
    <t>Golden, CO</t>
  </si>
  <si>
    <t>Eckerd College</t>
  </si>
  <si>
    <t>St Petersburg, FL</t>
  </si>
  <si>
    <t>Due West, SC</t>
  </si>
  <si>
    <t>Glendale, CA</t>
  </si>
  <si>
    <t>Hiram College</t>
  </si>
  <si>
    <t>Hiram, OH</t>
  </si>
  <si>
    <t>Holmes Community College</t>
  </si>
  <si>
    <t>Goodman, MS</t>
  </si>
  <si>
    <t>Bloomington, IN</t>
  </si>
  <si>
    <t>Indianapolis, IN</t>
  </si>
  <si>
    <t>Indianapolis, IN/Colorado Springs, CO</t>
  </si>
  <si>
    <t>Linn-Benton Community College</t>
  </si>
  <si>
    <t>Albany, OR</t>
  </si>
  <si>
    <t>Chicago, IL</t>
  </si>
  <si>
    <t>Stout, WI</t>
  </si>
  <si>
    <t>Huntsville, AL</t>
  </si>
  <si>
    <t>Santa Barbara, CA</t>
  </si>
  <si>
    <t>College Park, MD</t>
  </si>
  <si>
    <t>Oshkosh, WI</t>
  </si>
  <si>
    <t>Colorado Springs, CO</t>
  </si>
  <si>
    <t>Cambridge, MA</t>
  </si>
  <si>
    <t>Pocatello, ID</t>
  </si>
  <si>
    <t>University of the South</t>
  </si>
  <si>
    <t>Sewanee, TN</t>
  </si>
  <si>
    <t>Central College</t>
  </si>
  <si>
    <t>Pella, IA</t>
  </si>
  <si>
    <t>Wartburg College</t>
  </si>
  <si>
    <t>Waverly, IA</t>
  </si>
  <si>
    <t>Otterbein College</t>
  </si>
  <si>
    <t>Westerville, OH</t>
  </si>
  <si>
    <t>Linköping University</t>
  </si>
  <si>
    <t>SWEDEN</t>
  </si>
  <si>
    <t>East Peoria, IL</t>
  </si>
  <si>
    <t>Normal, IL (Bloomington-Normal)</t>
  </si>
  <si>
    <t>Harrisonburg, VA</t>
  </si>
  <si>
    <t>Kent, OH</t>
  </si>
  <si>
    <t>Flint, MI</t>
  </si>
  <si>
    <t>Easton, PA</t>
  </si>
  <si>
    <t>Mississippi State University</t>
  </si>
  <si>
    <t>Mississippi State, MS</t>
  </si>
  <si>
    <t>http://perc.ph.msstate.edu/2213-05/</t>
  </si>
  <si>
    <t>Mount Holyoke College</t>
  </si>
  <si>
    <t>South Hadley, MA</t>
  </si>
  <si>
    <t>New York, NY</t>
  </si>
  <si>
    <t>Terre Haute, IN</t>
  </si>
  <si>
    <t>Rose-Hulman Institute of Technology</t>
  </si>
  <si>
    <t>Kingston, Ontario CANADA</t>
  </si>
  <si>
    <t>San Marcos, TX</t>
  </si>
  <si>
    <t>Dearborn, MI</t>
  </si>
  <si>
    <t>Urbana-Champaign, IL</t>
  </si>
  <si>
    <t>Ann Arbor, MI</t>
  </si>
  <si>
    <t>Charlottesville, VA</t>
  </si>
  <si>
    <t>http://www.phys.virginia.edu/classes/142r.stt.fall00/</t>
  </si>
  <si>
    <t>Winston-Salem, NC</t>
  </si>
  <si>
    <t>Denver, CO</t>
  </si>
  <si>
    <t>Adolescent Psychology:  Growing Up in Zimbabwe, and Lifespan development (Psych 250.51)</t>
  </si>
  <si>
    <t>http://143.206.107.71/www/psychology/262zimweb/ and http://143.206.107.71/www/psychology/250web/WarmUpDescription.htm</t>
  </si>
  <si>
    <t>Course(s)</t>
  </si>
  <si>
    <t>Faculty name</t>
  </si>
  <si>
    <t>Institution</t>
  </si>
  <si>
    <t>URL</t>
  </si>
  <si>
    <t>Andy Gavrin</t>
  </si>
  <si>
    <t>IUPUI</t>
  </si>
  <si>
    <t>Discipline</t>
  </si>
  <si>
    <t>physics</t>
  </si>
  <si>
    <t>Algebra/trig-based intro physics</t>
  </si>
  <si>
    <t>http://webphysics.iupui.edu/152_251_mainpage.html</t>
  </si>
  <si>
    <t>Gregor Novak</t>
  </si>
  <si>
    <t>IUPUI/USAFA</t>
  </si>
  <si>
    <t>Evelyn Patterson</t>
  </si>
  <si>
    <t>Calculus-based intro physics, various upper division courses</t>
  </si>
  <si>
    <t>http://www.usafa.af.mil/dfp/classes/</t>
  </si>
  <si>
    <t>Wolfgang Christian</t>
  </si>
  <si>
    <t>Davidson College</t>
  </si>
  <si>
    <t>Mario Belloni</t>
  </si>
  <si>
    <t xml:space="preserve">Mark Lattery </t>
  </si>
  <si>
    <t>University of Wisconsin Oshkosh</t>
  </si>
  <si>
    <t>physical science</t>
  </si>
  <si>
    <t>Workshop physical science</t>
  </si>
  <si>
    <t>http://planck.phys.uwosh.edu/lattery/htm/wps.htm</t>
  </si>
  <si>
    <t>http://webphysics.davidson.edu/mjb/Welcome.htm</t>
  </si>
  <si>
    <t>http://www.phy.davidson.edu/wc/Welcome.htm</t>
  </si>
  <si>
    <t>Daniel Russell</t>
  </si>
  <si>
    <t>Kettering University</t>
  </si>
  <si>
    <t>Engineering physics</t>
  </si>
  <si>
    <t>http://www.kettering.edu/~drussell/aapt-jitt.html</t>
  </si>
  <si>
    <t>Paul Zitzewitz</t>
  </si>
  <si>
    <t>University of Michigan-Dearborn</t>
  </si>
  <si>
    <t>http://curie.umd.umich.edu/Phys/classes/p150/</t>
  </si>
  <si>
    <t>Calculus-based intro physics</t>
  </si>
  <si>
    <t>http://www.doane.edu/crete/academic/science/phy/Physicsh.htm</t>
  </si>
  <si>
    <t>Doane College</t>
  </si>
  <si>
    <t>Chris Wentworth</t>
  </si>
  <si>
    <t>Mark Plano-Clark</t>
  </si>
  <si>
    <t>Daniel Kim-Shapiro</t>
  </si>
  <si>
    <t>Wake Forest University</t>
  </si>
  <si>
    <t>http://www.wfu.edu/~shapiro/phy11499/</t>
  </si>
  <si>
    <t>Chris Martin</t>
  </si>
  <si>
    <t>University of California, Santa Barbara</t>
  </si>
  <si>
    <t>http://class.physics.ucsb.edu/about.phtml</t>
  </si>
  <si>
    <t>Intro physics and astronomy</t>
  </si>
  <si>
    <t>physics, astronomy</t>
  </si>
  <si>
    <t>http://webug.physics.uiuc.edu/courses/phys326/spring98/</t>
  </si>
  <si>
    <t>Aida El-Khadra</t>
  </si>
  <si>
    <t>University of Illinois at Urbana-Champaign</t>
  </si>
  <si>
    <t>Upper division mechanics</t>
  </si>
  <si>
    <t>Email</t>
  </si>
  <si>
    <t>agavrin@iupui.edu</t>
  </si>
  <si>
    <t>gnovak@iupui.edu</t>
  </si>
  <si>
    <t>Evelyn.Patterson@usafa.af.mil</t>
  </si>
  <si>
    <t>mabelloni@davidson.edu</t>
  </si>
  <si>
    <t>wochristian@davidson.edu</t>
  </si>
  <si>
    <t>gerdes@umich.edu</t>
  </si>
  <si>
    <t>cwentworth@doane.edu</t>
  </si>
  <si>
    <t>Bill Junkin</t>
  </si>
  <si>
    <t>wjunkin@erskine.edu</t>
  </si>
  <si>
    <t>Steve Sniteman</t>
  </si>
  <si>
    <t>intro (tri/alg) and upper div (E&amp;M, Quantum)</t>
  </si>
  <si>
    <t>Erskine College</t>
  </si>
  <si>
    <t>Mary Lang Edwards</t>
  </si>
  <si>
    <t>biology</t>
  </si>
  <si>
    <t>Taha Mzoughi</t>
  </si>
  <si>
    <t>mzoughi@ra.msstate.edu</t>
  </si>
  <si>
    <t>intro physics</t>
  </si>
  <si>
    <t>David Gerdes</t>
  </si>
  <si>
    <t>University of Michigan</t>
  </si>
  <si>
    <t>drussell@kettering.edu</t>
  </si>
  <si>
    <t>Jim Benedict</t>
  </si>
  <si>
    <t>benedijo@jmu.edu</t>
  </si>
  <si>
    <t>James Madison University</t>
  </si>
  <si>
    <t>Paul Roman</t>
  </si>
  <si>
    <t>Royal Military College of Canada</t>
  </si>
  <si>
    <t>roman-p@rmc.ca</t>
  </si>
  <si>
    <t>David Lowe</t>
  </si>
  <si>
    <t>lowe@het.brown.edu</t>
  </si>
  <si>
    <t>Brown University</t>
  </si>
  <si>
    <t>Beta Keramati</t>
  </si>
  <si>
    <t>keramati@holmes.cc.ms.us</t>
  </si>
  <si>
    <t>Christopher Watts</t>
  </si>
  <si>
    <t>watts@physics.auburn.edu</t>
  </si>
  <si>
    <t>Auburn University</t>
  </si>
  <si>
    <t>Physics 412 (seminar)</t>
  </si>
  <si>
    <t>http://www.physics.auburn.edu/physics412/</t>
  </si>
  <si>
    <t>Elaine Kirkpatrick</t>
  </si>
  <si>
    <t>Elaine.M.Kirkpatrick@rose-hulman.edu</t>
  </si>
  <si>
    <t>allenpe@appstate.edu</t>
  </si>
  <si>
    <t>hurneyca@jmu.edu</t>
  </si>
  <si>
    <t>Mark Maier</t>
  </si>
  <si>
    <t>economics</t>
  </si>
  <si>
    <t>introductory economics</t>
  </si>
  <si>
    <t>mmaier@glendale.cc.ca.us</t>
  </si>
  <si>
    <t>Glendale Community College</t>
  </si>
  <si>
    <t>coxaj@eckerd.edu</t>
  </si>
  <si>
    <t>pwz@umich.edu</t>
  </si>
  <si>
    <t>Todd Leif</t>
  </si>
  <si>
    <t>leift@mg.cloudccc.cc.ks.us</t>
  </si>
  <si>
    <t>Kari Thyne</t>
  </si>
  <si>
    <t>Kari.Thyne@usafa.af.mil</t>
  </si>
  <si>
    <t>Ethics</t>
  </si>
  <si>
    <t>Jim Brophy</t>
  </si>
  <si>
    <t>Kathy Marrs</t>
  </si>
  <si>
    <t>Indiana University</t>
  </si>
  <si>
    <t>geology</t>
  </si>
  <si>
    <t>Larry Martin</t>
  </si>
  <si>
    <t>LMartin@northpark.edu</t>
  </si>
  <si>
    <t>North Park University</t>
  </si>
  <si>
    <t>Various upper division</t>
  </si>
  <si>
    <t>lattery@uwosh.edu</t>
  </si>
  <si>
    <t>axk@uiuc.edu</t>
  </si>
  <si>
    <t>http://webug.physics.uiuc.edu/courses/phys100/fall99/info_100.html</t>
  </si>
  <si>
    <t>remedial physics prep course</t>
  </si>
  <si>
    <t>Gary Gladding</t>
  </si>
  <si>
    <t>geg@uiuc.edu</t>
  </si>
  <si>
    <t>Eric Mazur</t>
  </si>
  <si>
    <t xml:space="preserve">Harvard University </t>
  </si>
  <si>
    <t>mazur@physics.harvard.edu</t>
  </si>
  <si>
    <t>intro</t>
  </si>
  <si>
    <t>Nick Nicholson</t>
  </si>
  <si>
    <t>Martin Mason</t>
  </si>
  <si>
    <t>griffij@lbcc.cc.or.us</t>
  </si>
  <si>
    <t>John Griffith</t>
  </si>
  <si>
    <t>shapiro@wfu.edu</t>
  </si>
  <si>
    <t>Angela G. King</t>
  </si>
  <si>
    <t>chemistry</t>
  </si>
  <si>
    <t>general chemistry and non-science majors chemistry</t>
  </si>
  <si>
    <t>kingag@wfu.edu</t>
  </si>
  <si>
    <t>http://www.wfu.edu/~kingag/111/</t>
  </si>
  <si>
    <t>Christa L. Colyer</t>
  </si>
  <si>
    <t>general chemistry lab</t>
  </si>
  <si>
    <t>colyerc@wfu.edu</t>
  </si>
  <si>
    <t>Shuang-Nan Zhang</t>
  </si>
  <si>
    <t>zhangsn@email.uah.edu</t>
  </si>
  <si>
    <t>University of Alabama-Huntsville</t>
  </si>
  <si>
    <t>grad level High Energy Astrophysics</t>
  </si>
  <si>
    <t>legacy.gsfc.nasa.gov</t>
  </si>
  <si>
    <t>Janice Hudgings</t>
  </si>
  <si>
    <t>jhudging@mtholyoke.edu</t>
  </si>
  <si>
    <t>intro physics (1st semester, calc-based)</t>
  </si>
  <si>
    <t>www.mtholyoke.edu/courses/bpackard/physics/index.html</t>
  </si>
  <si>
    <t>Michael Wittman</t>
  </si>
  <si>
    <t>University of Maryland</t>
  </si>
  <si>
    <t>Quantum mechanics (jr/sr level)</t>
  </si>
  <si>
    <t>WITTMANN@PHYSICS.UMD.EDU</t>
  </si>
  <si>
    <t>kmarrs@iupui.edu</t>
  </si>
  <si>
    <t>intro to biology</t>
  </si>
  <si>
    <t>http://www.biology.iupui.edu/biocourses/N100H/</t>
  </si>
  <si>
    <t>brophy@indiana.edu</t>
  </si>
  <si>
    <t>www.geology.indiana.edu/faculty/brophy.html</t>
  </si>
  <si>
    <t>http://www.rose-hulman.edu/~kirkpatr/EMK-Home.html</t>
  </si>
  <si>
    <t>http://207.157.12.141/</t>
  </si>
  <si>
    <t>Trish Allen</t>
  </si>
  <si>
    <t>Ann Parsons</t>
  </si>
  <si>
    <t>ParsonsA@uwstout.edu</t>
  </si>
  <si>
    <t>Univ of Wisconsin - Stout</t>
  </si>
  <si>
    <t>neuroscience</t>
  </si>
  <si>
    <t>waldf@panix.com</t>
  </si>
  <si>
    <t>Fran Wald</t>
  </si>
  <si>
    <t>Robert Sheldon</t>
  </si>
  <si>
    <t>sheldonr@email.uah.edu</t>
  </si>
  <si>
    <t>Physics 113</t>
  </si>
  <si>
    <t>James T. Gleeson</t>
  </si>
  <si>
    <t>physics.kent.edu/~gleeson/75301.html</t>
  </si>
  <si>
    <t>grad stat mech and thermo</t>
  </si>
  <si>
    <t>gleeson@physics.kent.edu</t>
  </si>
  <si>
    <t>Kent State University</t>
  </si>
  <si>
    <t>acad.erskine.edu/facultyweb/ and follow the links for physics</t>
  </si>
  <si>
    <t>New York University</t>
  </si>
  <si>
    <t>education</t>
  </si>
  <si>
    <t>elementary science ed</t>
  </si>
  <si>
    <t>Wim Geerts</t>
  </si>
  <si>
    <t>wjgeerts@swt.edu</t>
  </si>
  <si>
    <t>Southwest Texas State University</t>
  </si>
  <si>
    <t>Physics 1410 and 1420 (general algebra-based physics for life sciences)</t>
  </si>
  <si>
    <t>http://www.physics.swt.edu/wg06</t>
  </si>
  <si>
    <t>nck1@aol.com or nniccacc@core1.wwisp.net</t>
  </si>
  <si>
    <t>Carol Hurney</t>
  </si>
  <si>
    <t>http://csm.jmu.edu/biology/hurneyca/gs103a/carolhurney.htm</t>
  </si>
  <si>
    <t>"Discovering Life" gen sci course</t>
  </si>
  <si>
    <t>blake@chem.iupui.edu</t>
  </si>
  <si>
    <t>jwatt@math.iupui.edu</t>
  </si>
  <si>
    <t>math</t>
  </si>
  <si>
    <t>http://webphysics.iupui.edu/webscience/courses/chem105/chem105home.html</t>
  </si>
  <si>
    <t>Chem 105</t>
  </si>
  <si>
    <t>Math 164 (Calc II), Math M118 (Finite Math), Math M424 (Secondary Math Education)</t>
  </si>
  <si>
    <t>http://webphysics.iupui.edu/webscience/webscience.html</t>
  </si>
  <si>
    <t>Bob Blake</t>
  </si>
  <si>
    <t>Jeff Watt</t>
  </si>
  <si>
    <t>Barend Thijsse</t>
  </si>
  <si>
    <t>Solid State physics</t>
  </si>
  <si>
    <t>http://dutsm183.stm.tudelft.nl/teaching/mk320/Opgaven.htm</t>
  </si>
  <si>
    <t>Jatila van der Veen</t>
  </si>
  <si>
    <t>jatila@physics.ucsb.edu</t>
  </si>
  <si>
    <t>Thijsse@stm.tudelft.nl</t>
  </si>
  <si>
    <t>class.physics.ucsb.edu</t>
  </si>
  <si>
    <t>cspar181.uah.edu/PHY113/</t>
  </si>
  <si>
    <t>http://epprdweb03.icc.cc.il.us/courses/PHYS220A/index.html</t>
  </si>
  <si>
    <t>Ken Mellendorf</t>
  </si>
  <si>
    <t>kmellendorf@icc.cc.il.us</t>
  </si>
  <si>
    <t>Illinois Central College</t>
  </si>
  <si>
    <t>calc-based intro physics</t>
  </si>
  <si>
    <t>Jonte Bernhard</t>
  </si>
  <si>
    <t>http://www.itn.liu.se/~jonbe/</t>
  </si>
  <si>
    <t xml:space="preserve">jonbe@itn.liu.se </t>
  </si>
  <si>
    <t>Kara Keeter</t>
  </si>
  <si>
    <t>http://www.physics.isu.edu/~keeter/phys211.htm</t>
  </si>
  <si>
    <t>intro engineering physics</t>
  </si>
  <si>
    <t>keeter@physics.isu.edu</t>
  </si>
  <si>
    <t>Idaho State University</t>
  </si>
  <si>
    <t>Steve Thornton</t>
  </si>
  <si>
    <t>University of Virginia</t>
  </si>
  <si>
    <t>Calculus-based intro physics for engineers</t>
  </si>
  <si>
    <t>stt@Virginia.edu</t>
  </si>
  <si>
    <t>Gwen Fischer</t>
  </si>
  <si>
    <t>Illinois State University</t>
  </si>
  <si>
    <t>teacher ed</t>
  </si>
  <si>
    <t>Physics 311: Physics Teacher Education Program: "Teaching High School Physics"</t>
  </si>
  <si>
    <t>http://www.phy.ilstu.edu/ptefiles/311.html</t>
  </si>
  <si>
    <t>Carl Wenning</t>
  </si>
  <si>
    <t>wenning@phy.ilstu.edu</t>
  </si>
  <si>
    <t>Andy Dougherty</t>
  </si>
  <si>
    <t>Lafayette College</t>
  </si>
  <si>
    <t xml:space="preserve">doughera@lafayette.edu </t>
  </si>
  <si>
    <t>http://ww2.lafayette.edu/~doughera/doughera/</t>
  </si>
  <si>
    <t>mplanoclark@doane.edu</t>
  </si>
  <si>
    <t>http://acad.erskine.edu/facultyweb/Edwards/BG303/WebPages/warmupindex.html</t>
  </si>
  <si>
    <t>Human and Comparative Physiology: BG303</t>
  </si>
  <si>
    <t>edwards@erskine.edu</t>
  </si>
  <si>
    <t>Marriage and Family: Sociology 202</t>
  </si>
  <si>
    <t>sniteman@erskine.edu</t>
  </si>
  <si>
    <t>acad.erskine.edu/facultyweb/Sniteman/SO202/WebPages/warmupindex.html</t>
  </si>
  <si>
    <t>Upper division E&amp;M; Modern physics (Physics 390)</t>
  </si>
  <si>
    <t>http://instructor.physics.lsa.umich.edu/winter2001/390/</t>
  </si>
  <si>
    <t>http://biology.uwstout.edu/parsons/</t>
  </si>
  <si>
    <t>Chip (Charles) Durfee</t>
  </si>
  <si>
    <t>Colorado School of Mines</t>
  </si>
  <si>
    <t>Modern Physics/Intro QM</t>
  </si>
  <si>
    <t>http://talus.mines.edu/Academic/courses/physics/phgn420/</t>
  </si>
  <si>
    <t>cdurfee@mines.edu</t>
  </si>
  <si>
    <t>wck@wfu.edu</t>
  </si>
  <si>
    <t>http://www.wfu.edu/~wck/</t>
  </si>
  <si>
    <t>Eric Warwa</t>
  </si>
  <si>
    <t>EWerwa@Otterbein.edu</t>
  </si>
  <si>
    <t>http://www.otterbein.edu/home/fac/ERCWRW/</t>
  </si>
  <si>
    <t>John Bordley</t>
  </si>
  <si>
    <t>jbordley@sewanee.edu</t>
  </si>
  <si>
    <t>Chem 352 (thermodynamics) and Chem 108 (Chemistry and Art, a lab science course for non-science majors)</t>
  </si>
  <si>
    <t>http://www.sewanee.edu/chem</t>
  </si>
  <si>
    <t>chris@physics.ucsb.edu</t>
  </si>
  <si>
    <t>dpace@indiana.edu</t>
  </si>
  <si>
    <t>http://cep.jmu.edu/jitt/pcqsite.htm</t>
  </si>
  <si>
    <t>Anne Cox</t>
  </si>
  <si>
    <t>David Pace</t>
  </si>
  <si>
    <t>history</t>
  </si>
  <si>
    <t>art history</t>
  </si>
  <si>
    <t>http://www.indiana.edu/~histweb/pages/faculty_and_staff/biographies/pace.htm</t>
  </si>
  <si>
    <t>http://www.het.brown.edu/people/lowe/</t>
  </si>
  <si>
    <t>Stat Mech and Thermo; Quantum Field Theory</t>
  </si>
  <si>
    <t>http://www.rmc.ca/academic/arts/rmcbusadmin.html</t>
  </si>
  <si>
    <t>http://campus.northpark.edu/physics/</t>
  </si>
  <si>
    <t>http://www.lbcc.cc.or.us/physci/physics/</t>
  </si>
  <si>
    <t>Catherine Jarvis</t>
  </si>
  <si>
    <t>Catherine.Jarvis@UCHSC.edu</t>
  </si>
  <si>
    <t>University of Colorado Health Sciences Center</t>
  </si>
  <si>
    <t>pharmacy/health professions</t>
  </si>
  <si>
    <t>http://www.uchsc.edu/home/</t>
  </si>
  <si>
    <t>Margarita Mattingly</t>
  </si>
  <si>
    <t>mattingl@andrews.edu</t>
  </si>
  <si>
    <t>Andrews University</t>
  </si>
  <si>
    <t>Thermo</t>
  </si>
  <si>
    <t>http://www.andrews.edu/~mattingl/</t>
  </si>
  <si>
    <t>Linda R. Jones</t>
  </si>
  <si>
    <t>http://www.cofc.edu/~jonesl/101menu.html</t>
  </si>
  <si>
    <t>jonesL@cofc.edu</t>
  </si>
  <si>
    <t>sociology</t>
  </si>
  <si>
    <t>business administration</t>
  </si>
  <si>
    <t>philosophy</t>
  </si>
  <si>
    <t>Dean Karlen</t>
  </si>
  <si>
    <t>Carleton University</t>
  </si>
  <si>
    <t>advanced introductory course (75.102) and grad course (75.502)</t>
  </si>
  <si>
    <t>karlen@physics.carleton.ca</t>
  </si>
  <si>
    <t>Ottawa, Canada</t>
  </si>
  <si>
    <t>Dan Garcia</t>
  </si>
  <si>
    <t>Dave Patterson</t>
  </si>
  <si>
    <t>comp sci</t>
  </si>
  <si>
    <t>ddgarcia@cs.berkeley.edu</t>
  </si>
  <si>
    <t>http://www.cs.berkeley.edu/~ddgarcia/</t>
  </si>
  <si>
    <t>University of California, Berkeley</t>
  </si>
  <si>
    <t>Berkeley, CA</t>
  </si>
  <si>
    <t>http://www.cs.berkeley.edu/~patterson</t>
  </si>
  <si>
    <t>patterson@cs.berkeley.edu</t>
  </si>
  <si>
    <t>Comp Sci 61C (Machine Structures)</t>
  </si>
  <si>
    <t>Kevin Crosby</t>
  </si>
  <si>
    <t>kcrosby@carthage.edu</t>
  </si>
  <si>
    <t>Carthage College</t>
  </si>
  <si>
    <t>Kenosha, WI</t>
  </si>
  <si>
    <t>physics and computer science</t>
  </si>
  <si>
    <t>introductory and upper-division courses</t>
  </si>
  <si>
    <t>Duane Pontius</t>
  </si>
  <si>
    <t>dpontius@bsc.edu</t>
  </si>
  <si>
    <t>Birmingham-Southern College</t>
  </si>
  <si>
    <t>Birmingham, AL</t>
  </si>
  <si>
    <t>http://panther.bsc.edu/~dpontius/ph121/</t>
  </si>
  <si>
    <t>Mats Selen</t>
  </si>
  <si>
    <t>mats@uiuc.edu</t>
  </si>
  <si>
    <t>intro, advanced lab class</t>
  </si>
  <si>
    <t>felicewf@eckerd.edu</t>
  </si>
  <si>
    <t>Bill Felice</t>
  </si>
  <si>
    <t>Steve Weppner</t>
  </si>
  <si>
    <t>weppnesp@eckerd.edu</t>
  </si>
  <si>
    <t>political science</t>
  </si>
  <si>
    <t>Steve Mellema</t>
  </si>
  <si>
    <t>mellema@gustavus.edu</t>
  </si>
  <si>
    <t>Gustavus-Adolphus College</t>
  </si>
  <si>
    <t>St Peter, MN</t>
  </si>
  <si>
    <t>http://physics.gac.edu/~mellema/</t>
  </si>
  <si>
    <t>Beth Parks</t>
  </si>
  <si>
    <t>meparks@mail.colgate.edu</t>
  </si>
  <si>
    <t>Colgate University</t>
  </si>
  <si>
    <t>Hamilton, NY</t>
  </si>
  <si>
    <t>electricity and magnetism</t>
  </si>
  <si>
    <t>http://departments.colgate.edu/physics/physics.htm</t>
  </si>
  <si>
    <t>King College</t>
  </si>
  <si>
    <t>Converse College</t>
  </si>
  <si>
    <t>http://www.king.edu</t>
  </si>
  <si>
    <t>Bristol, TN</t>
  </si>
  <si>
    <t>Spartanburg, SC</t>
  </si>
  <si>
    <t>http://www.converse.edu</t>
  </si>
  <si>
    <t>Furman University</t>
  </si>
  <si>
    <t>Greenville, SC</t>
  </si>
  <si>
    <t>http://www.furman.edu</t>
  </si>
  <si>
    <t xml:space="preserve"> at least 24 faculty not listed by name above</t>
  </si>
  <si>
    <t xml:space="preserve"> at least 17 faculty not listed by name above</t>
  </si>
  <si>
    <t>Note: Names and contact information for the JiTT adopters/adapters at Erskine College, Eckerd College, King College, Converse College, and Furman College will be provided as they become available for posting.</t>
  </si>
  <si>
    <t>Chuck Niederriter</t>
  </si>
  <si>
    <t>chuck@gustavus.edu</t>
  </si>
  <si>
    <t>http://physics.gac.edu/~chuck/</t>
  </si>
  <si>
    <t>Erik Wright</t>
  </si>
  <si>
    <t>ewright@iupui.edu</t>
  </si>
  <si>
    <t>http://www.iupui.edu/~slasoc/FACULTY.htm</t>
  </si>
  <si>
    <t>John Larkin</t>
  </si>
  <si>
    <t>Augustana College</t>
  </si>
  <si>
    <t>Sioux Falls, SD</t>
  </si>
  <si>
    <t>Physics 221</t>
  </si>
  <si>
    <t>larkin@inst.augie.edu</t>
  </si>
  <si>
    <t>Bill Kerr</t>
  </si>
  <si>
    <t>http://inst.augie.edu/~larkin/phys221.html</t>
  </si>
  <si>
    <t>Scott Simkins</t>
  </si>
  <si>
    <t>simkinss@ncat.edu</t>
  </si>
  <si>
    <t>North Carolina A&amp;T</t>
  </si>
  <si>
    <t>Greensboro, NC</t>
  </si>
  <si>
    <t>econ 201 (macroeconomics)</t>
  </si>
  <si>
    <t>http://www.ncat.edu/~simkinss/econ201/</t>
  </si>
  <si>
    <t>Modern Physics (3rd course in intro physics sequence)</t>
  </si>
  <si>
    <t>Mike Nichols</t>
  </si>
  <si>
    <t>mnichols@creighton.edu</t>
  </si>
  <si>
    <t>Creighton University</t>
  </si>
  <si>
    <t>Omaha, NE</t>
  </si>
  <si>
    <t>general physics</t>
  </si>
  <si>
    <t>http://physicsweb.creighton.edu/course_materials/phy212/index.html</t>
  </si>
  <si>
    <t>Marcelo Clerici-Arias</t>
  </si>
  <si>
    <t>marcelo@leland.stanford.edu</t>
  </si>
  <si>
    <t>Stanford University</t>
  </si>
  <si>
    <t>Stanford, CA</t>
  </si>
  <si>
    <t>http://jitt.stanford.edu</t>
  </si>
  <si>
    <t>Ethelynda Harding</t>
  </si>
  <si>
    <t>California State University</t>
  </si>
  <si>
    <t>Fresno, CA</t>
  </si>
  <si>
    <t>microbiology</t>
  </si>
  <si>
    <t>http://www.csufresno.edu/cetl/Harding/harding.html</t>
  </si>
  <si>
    <t>lyndah@csufresno.edu</t>
  </si>
  <si>
    <t>Mesa, AZ</t>
  </si>
  <si>
    <t>Anthony Russo</t>
  </si>
  <si>
    <t>russoa@owcc.net</t>
  </si>
  <si>
    <t>Okaloosa-Walton Community College</t>
  </si>
  <si>
    <t>Niceville, FL</t>
  </si>
  <si>
    <t>http://owcc-r-06.owcc.net/science/Russo/</t>
  </si>
  <si>
    <t>physics and physical science</t>
  </si>
  <si>
    <t>Alan Slavin</t>
  </si>
  <si>
    <t>Trent University</t>
  </si>
  <si>
    <t>aslavin@trentu.ca</t>
  </si>
  <si>
    <t>Peterborough, Ontario CA</t>
  </si>
  <si>
    <t>elementary physics</t>
  </si>
  <si>
    <t>http://www.trentu.ca/academic/physics/aslavin/welcome.html</t>
  </si>
  <si>
    <t>Claude Cookman</t>
  </si>
  <si>
    <t>journalism</t>
  </si>
  <si>
    <t>History of 20th Century Photography</t>
  </si>
  <si>
    <t>ccookman@indiana.edu</t>
  </si>
  <si>
    <t>http://www.journalism.indiana.edu/syllabi/ccookman/j460spring02/index.html</t>
  </si>
  <si>
    <t>Carl Luciano</t>
  </si>
  <si>
    <t>genetics</t>
  </si>
  <si>
    <t>luciano@grove.iup.edu</t>
  </si>
  <si>
    <t>http://www.bi.iup.edu/genetics/lecture/syllabus/gensylfone.htm</t>
  </si>
  <si>
    <t>Indiana, PA</t>
  </si>
  <si>
    <t>Indiana University of Pennsylvania (IUP)</t>
  </si>
  <si>
    <t>David Pistole</t>
  </si>
  <si>
    <t>http://www.bi.iup.edu/principles/principles.html</t>
  </si>
  <si>
    <t>dpistole@grove.iup.edu</t>
  </si>
  <si>
    <r>
      <t xml:space="preserve">Note: There are </t>
    </r>
    <r>
      <rPr>
        <b/>
        <sz val="10"/>
        <rFont val="Arial"/>
        <family val="2"/>
      </rPr>
      <t>many</t>
    </r>
    <r>
      <rPr>
        <sz val="10"/>
        <rFont val="Arial"/>
        <family val="0"/>
      </rPr>
      <t xml:space="preserve"> others "registered" at the JiTT registration site (for physics) but we have no confirmation that they are actually doing JiTT now.</t>
    </r>
  </si>
  <si>
    <t>Principles of Economics</t>
  </si>
  <si>
    <t>Derek Buzasi</t>
  </si>
  <si>
    <t>Francis Chun</t>
  </si>
  <si>
    <t>Jim Dorman</t>
  </si>
  <si>
    <t>Rolf Enger</t>
  </si>
  <si>
    <t>Lon Enloe</t>
  </si>
  <si>
    <t>James Head</t>
  </si>
  <si>
    <t>Jim Hunter</t>
  </si>
  <si>
    <t>Delores Knipp</t>
  </si>
  <si>
    <t>Semih Kumru</t>
  </si>
  <si>
    <t>Jay Lowell</t>
  </si>
  <si>
    <t>Brian Patterson</t>
  </si>
  <si>
    <t>Geoff McHarg</t>
  </si>
  <si>
    <t>Dawn Rhymer</t>
  </si>
  <si>
    <t>Ed Tomme</t>
  </si>
  <si>
    <t>US Air Force Academy</t>
  </si>
  <si>
    <t>derek.buzasi@usafa.af.mil</t>
  </si>
  <si>
    <t>francis.chun@usafa.af.mil</t>
  </si>
  <si>
    <t>rolf.enger@usafa.edu</t>
  </si>
  <si>
    <t>jim.head@usafa.af.mil</t>
  </si>
  <si>
    <t>delores.knipp@usafa.af.mil</t>
  </si>
  <si>
    <t>semih.kumru@usafa.af.mil</t>
  </si>
  <si>
    <t>brian.patterson@usafa.af.mil</t>
  </si>
  <si>
    <t>dawn.rhymer@usafa.af.mil</t>
  </si>
  <si>
    <t>physics, meteorology</t>
  </si>
  <si>
    <t>intro physics, meteorology</t>
  </si>
  <si>
    <t>intro physics, quantum mechanics</t>
  </si>
  <si>
    <t>intro physics, stat mech/thermo</t>
  </si>
  <si>
    <t>intro physics, stat mech/thermo, solar-terrestrial interactions</t>
  </si>
  <si>
    <t>intro physics, upper division E&amp;M, solar terrestrial interactions</t>
  </si>
  <si>
    <t>james.dorman@usafa.af.mil</t>
  </si>
  <si>
    <t>lon.enloe@usafa.af.mil</t>
  </si>
  <si>
    <t>james.hunter@usafa.af.mil</t>
  </si>
  <si>
    <t>john.lowell@usafa.af.mil</t>
  </si>
  <si>
    <t>matthew.mcharg@usafa.af.mil</t>
  </si>
  <si>
    <t>ed.tomme@usafa.af.mil</t>
  </si>
  <si>
    <t>Marie Revak</t>
  </si>
  <si>
    <t>marie.revak@usafa.af.mil</t>
  </si>
  <si>
    <t xml:space="preserve"> at least 8 faculty</t>
  </si>
  <si>
    <t>Institution Type (1=pre-highschool, 2 = highschool, 3=comm coll, 4 = 4yr college, 5 = university)</t>
  </si>
  <si>
    <t># Univ</t>
  </si>
  <si>
    <t># 4yr Coll</t>
  </si>
  <si>
    <t># CommColl</t>
  </si>
  <si>
    <t>Tot # Institutions</t>
  </si>
  <si>
    <t>2 year Colleges</t>
  </si>
  <si>
    <t>4 year Colleges</t>
  </si>
  <si>
    <t>Universities</t>
  </si>
  <si>
    <t>http://www.nyu.edu/classes/wald</t>
  </si>
  <si>
    <t>Robert Berkman</t>
  </si>
  <si>
    <t>rberkman@fsnyc.k12.ny.us</t>
  </si>
  <si>
    <r>
      <t xml:space="preserve">New York University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Friends School</t>
    </r>
  </si>
  <si>
    <t>both pre-college at Friends and education at NYU</t>
  </si>
  <si>
    <t>Jeff Winger</t>
  </si>
  <si>
    <t>Jim Dunne</t>
  </si>
  <si>
    <t>Winger@ph.msstate.edu</t>
  </si>
  <si>
    <t>dunne@ra.msstate.edu</t>
  </si>
  <si>
    <t>http://physics.msstate.edu/2223-01/</t>
  </si>
  <si>
    <t>http://physics.msstate.edu/2213-01/</t>
  </si>
  <si>
    <t>intro calc-based physics</t>
  </si>
  <si>
    <t>John Kolena</t>
  </si>
  <si>
    <t>Durham, NC</t>
  </si>
  <si>
    <t>kolena@neverland.ncssm.edu</t>
  </si>
  <si>
    <t>astronomy and physics</t>
  </si>
  <si>
    <t>intro astronomy, intro physics, intro astrophysics</t>
  </si>
  <si>
    <t>http://www.phy.duke.edu/~kolena/astro2002.html</t>
  </si>
  <si>
    <r>
      <t xml:space="preserve">Duke University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the North Carolina School of Science and Mathematics (NCSSM)</t>
    </r>
  </si>
  <si>
    <t>mmason@palomar.edu</t>
  </si>
  <si>
    <t>Palomar College</t>
  </si>
  <si>
    <t>San Marcos, CA</t>
  </si>
  <si>
    <t>JiTT adopters/adapters  [ Last updated 11 Feb 2002] Contact Evelyn Patterson @USAFA with questions or comments.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</si>
</sst>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2"/>
      <name val="Times"/>
      <family val="1"/>
    </font>
    <font>
      <sz val="12"/>
      <color indexed="10"/>
      <name val="Times"/>
      <family val="1"/>
    </font>
    <font>
      <b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  <xf numFmtId="0" fontId="2" fillId="0" borderId="0" xfId="20" applyAlignment="1" applyProtection="1">
      <alignment/>
      <protection/>
    </xf>
    <xf numFmtId="0" fontId="2" fillId="0" borderId="0" xfId="2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Institution Types</a:t>
            </a:r>
          </a:p>
        </c:rich>
      </c:tx>
      <c:layout>
        <c:manualLayout>
          <c:xMode val="factor"/>
          <c:yMode val="factor"/>
          <c:x val="-0.0035"/>
          <c:y val="0.0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5"/>
          <c:y val="0.237"/>
          <c:w val="0.511"/>
          <c:h val="0.62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Sheet2!$H$125:$H$127</c:f>
              <c:strCache>
                <c:ptCount val="3"/>
                <c:pt idx="0">
                  <c:v>Universities</c:v>
                </c:pt>
                <c:pt idx="1">
                  <c:v>4 year Colleges</c:v>
                </c:pt>
                <c:pt idx="2">
                  <c:v>2 year Colleges</c:v>
                </c:pt>
              </c:strCache>
            </c:strRef>
          </c:cat>
          <c:val>
            <c:numRef>
              <c:f>Sheet2!$I$125:$I$127</c:f>
              <c:numCache>
                <c:ptCount val="3"/>
                <c:pt idx="0">
                  <c:v>38</c:v>
                </c:pt>
                <c:pt idx="1">
                  <c:v>23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piro@wfu.edu" TargetMode="External" /><Relationship Id="rId2" Type="http://schemas.openxmlformats.org/officeDocument/2006/relationships/hyperlink" Target="mailto:kingag@wfu.edu" TargetMode="External" /><Relationship Id="rId3" Type="http://schemas.openxmlformats.org/officeDocument/2006/relationships/hyperlink" Target="http://www.wfu.edu/~kingag/111/" TargetMode="External" /><Relationship Id="rId4" Type="http://schemas.openxmlformats.org/officeDocument/2006/relationships/hyperlink" Target="mailto:colyerc@wfu.edu" TargetMode="External" /><Relationship Id="rId5" Type="http://schemas.openxmlformats.org/officeDocument/2006/relationships/hyperlink" Target="mailto:zhangsn@email.uah.edu" TargetMode="External" /><Relationship Id="rId6" Type="http://schemas.openxmlformats.org/officeDocument/2006/relationships/hyperlink" Target="mailto:jhudging@mtholyoke.edu" TargetMode="External" /><Relationship Id="rId7" Type="http://schemas.openxmlformats.org/officeDocument/2006/relationships/hyperlink" Target="http://www.mtholyoke.edu/courses/bpackard/physics/index.html" TargetMode="External" /><Relationship Id="rId8" Type="http://schemas.openxmlformats.org/officeDocument/2006/relationships/hyperlink" Target="mailto:kmarrs@iupui.edu" TargetMode="External" /><Relationship Id="rId9" Type="http://schemas.openxmlformats.org/officeDocument/2006/relationships/hyperlink" Target="mailto:brophy@indiana.edu" TargetMode="External" /><Relationship Id="rId10" Type="http://schemas.openxmlformats.org/officeDocument/2006/relationships/hyperlink" Target="mailto:nck1@aol.com" TargetMode="External" /><Relationship Id="rId11" Type="http://schemas.openxmlformats.org/officeDocument/2006/relationships/hyperlink" Target="mailto:ParsonsA@uwstout.edu" TargetMode="External" /><Relationship Id="rId12" Type="http://schemas.openxmlformats.org/officeDocument/2006/relationships/hyperlink" Target="mailto:waldf@panix.com" TargetMode="External" /><Relationship Id="rId13" Type="http://schemas.openxmlformats.org/officeDocument/2006/relationships/hyperlink" Target="mailto:sheldonr@email.uah.edu" TargetMode="External" /><Relationship Id="rId14" Type="http://schemas.openxmlformats.org/officeDocument/2006/relationships/hyperlink" Target="mailto:gleeson@physics.kent.edu" TargetMode="External" /><Relationship Id="rId15" Type="http://schemas.openxmlformats.org/officeDocument/2006/relationships/hyperlink" Target="mailto:wjgeerts@swt.edu" TargetMode="External" /><Relationship Id="rId16" Type="http://schemas.openxmlformats.org/officeDocument/2006/relationships/hyperlink" Target="mailto:hurneyca@jmu.edu" TargetMode="External" /><Relationship Id="rId17" Type="http://schemas.openxmlformats.org/officeDocument/2006/relationships/hyperlink" Target="http://csm.jmu.edu/biology/hurneyca/gs103a/carolhurney.htm" TargetMode="External" /><Relationship Id="rId18" Type="http://schemas.openxmlformats.org/officeDocument/2006/relationships/hyperlink" Target="mailto:blake@chem.iupui.edu" TargetMode="External" /><Relationship Id="rId19" Type="http://schemas.openxmlformats.org/officeDocument/2006/relationships/hyperlink" Target="http://webphysics.iupui.edu/webscience/courses/chem105/chem105home.html" TargetMode="External" /><Relationship Id="rId20" Type="http://schemas.openxmlformats.org/officeDocument/2006/relationships/hyperlink" Target="http://dutsm183.stm.tudelft.nl/teaching/mk320/Opgaven.htm" TargetMode="External" /><Relationship Id="rId21" Type="http://schemas.openxmlformats.org/officeDocument/2006/relationships/hyperlink" Target="mailto:jatila@physics.ucsb.edu" TargetMode="External" /><Relationship Id="rId22" Type="http://schemas.openxmlformats.org/officeDocument/2006/relationships/hyperlink" Target="mailto:Thijsse@stm.tudelft.nl" TargetMode="External" /><Relationship Id="rId23" Type="http://schemas.openxmlformats.org/officeDocument/2006/relationships/hyperlink" Target="mailto:keeter@physics.isu.edu" TargetMode="External" /><Relationship Id="rId24" Type="http://schemas.openxmlformats.org/officeDocument/2006/relationships/hyperlink" Target="mailto:stt@Virginia.edu" TargetMode="External" /><Relationship Id="rId25" Type="http://schemas.openxmlformats.org/officeDocument/2006/relationships/hyperlink" Target="mailto:wenning@phy.ilstu.edu" TargetMode="External" /><Relationship Id="rId26" Type="http://schemas.openxmlformats.org/officeDocument/2006/relationships/hyperlink" Target="mailto:mplanoclark@doane.edu" TargetMode="External" /><Relationship Id="rId27" Type="http://schemas.openxmlformats.org/officeDocument/2006/relationships/hyperlink" Target="mailto:edwards@erskine.edu" TargetMode="External" /><Relationship Id="rId28" Type="http://schemas.openxmlformats.org/officeDocument/2006/relationships/hyperlink" Target="mailto:sniteman@erskine.edu" TargetMode="External" /><Relationship Id="rId29" Type="http://schemas.openxmlformats.org/officeDocument/2006/relationships/hyperlink" Target="http://webphysics.iupui.edu/152_251_mainpage.html" TargetMode="External" /><Relationship Id="rId30" Type="http://schemas.openxmlformats.org/officeDocument/2006/relationships/hyperlink" Target="mailto:cdurfee@mines.edu" TargetMode="External" /><Relationship Id="rId31" Type="http://schemas.openxmlformats.org/officeDocument/2006/relationships/hyperlink" Target="mailto:wck@wfu.edu" TargetMode="External" /><Relationship Id="rId32" Type="http://schemas.openxmlformats.org/officeDocument/2006/relationships/hyperlink" Target="mailto:EWerwa@Otterbein.edu" TargetMode="External" /><Relationship Id="rId33" Type="http://schemas.openxmlformats.org/officeDocument/2006/relationships/hyperlink" Target="mailto:main@wartburg.edu" TargetMode="External" /><Relationship Id="rId34" Type="http://schemas.openxmlformats.org/officeDocument/2006/relationships/hyperlink" Target="mailto:LiedlB@central.edu" TargetMode="External" /><Relationship Id="rId35" Type="http://schemas.openxmlformats.org/officeDocument/2006/relationships/hyperlink" Target="mailto:VanwormerLA@hiram.edu" TargetMode="External" /><Relationship Id="rId36" Type="http://schemas.openxmlformats.org/officeDocument/2006/relationships/hyperlink" Target="mailto:jbordley@sewanee.edu" TargetMode="External" /><Relationship Id="rId37" Type="http://schemas.openxmlformats.org/officeDocument/2006/relationships/hyperlink" Target="http://www.sewanee.edu/chem" TargetMode="External" /><Relationship Id="rId38" Type="http://schemas.openxmlformats.org/officeDocument/2006/relationships/hyperlink" Target="mailto:chris@physics.ucsb.edu" TargetMode="External" /><Relationship Id="rId39" Type="http://schemas.openxmlformats.org/officeDocument/2006/relationships/hyperlink" Target="http://class.physics.ucsb.edu/about.phtml" TargetMode="External" /><Relationship Id="rId40" Type="http://schemas.openxmlformats.org/officeDocument/2006/relationships/hyperlink" Target="mailto:dpace@indiana.edu" TargetMode="External" /><Relationship Id="rId41" Type="http://schemas.openxmlformats.org/officeDocument/2006/relationships/hyperlink" Target="mailto:jonesL@cofc.edu" TargetMode="External" /><Relationship Id="rId42" Type="http://schemas.openxmlformats.org/officeDocument/2006/relationships/hyperlink" Target="http://cep.jmu.edu/jitt/pcqsite.htm" TargetMode="External" /><Relationship Id="rId43" Type="http://schemas.openxmlformats.org/officeDocument/2006/relationships/hyperlink" Target="http://www.indiana.edu/~histweb/pages/faculty_and_staff/biographies/pace.htm" TargetMode="External" /><Relationship Id="rId44" Type="http://schemas.openxmlformats.org/officeDocument/2006/relationships/hyperlink" Target="mailto:mattingl@andrews.edu" TargetMode="External" /><Relationship Id="rId45" Type="http://schemas.openxmlformats.org/officeDocument/2006/relationships/hyperlink" Target="http://www.cofc.edu/~jonesl/101menu.html" TargetMode="External" /><Relationship Id="rId46" Type="http://schemas.openxmlformats.org/officeDocument/2006/relationships/hyperlink" Target="mailto:david.weaver@cgcmail.maricopa.edu" TargetMode="External" /><Relationship Id="rId47" Type="http://schemas.openxmlformats.org/officeDocument/2006/relationships/hyperlink" Target="http://www.andrews.edu/~mattingl/" TargetMode="External" /><Relationship Id="rId48" Type="http://schemas.openxmlformats.org/officeDocument/2006/relationships/hyperlink" Target="http://www.physics.auburn.edu/physics412/" TargetMode="External" /><Relationship Id="rId49" Type="http://schemas.openxmlformats.org/officeDocument/2006/relationships/hyperlink" Target="http://www.het.brown.edu/people/lowe/" TargetMode="External" /><Relationship Id="rId50" Type="http://schemas.openxmlformats.org/officeDocument/2006/relationships/hyperlink" Target="http://www.physics.isu.edu/~keeter/phys211.htm" TargetMode="External" /><Relationship Id="rId51" Type="http://schemas.openxmlformats.org/officeDocument/2006/relationships/hyperlink" Target="http://epprdweb03.icc.cc.il.us/courses/PHYS220A/index.html" TargetMode="External" /><Relationship Id="rId52" Type="http://schemas.openxmlformats.org/officeDocument/2006/relationships/hyperlink" Target="http://www.phy.ilstu.edu/ptefiles/311.html" TargetMode="External" /><Relationship Id="rId53" Type="http://schemas.openxmlformats.org/officeDocument/2006/relationships/hyperlink" Target="http://www.kettering.edu/~drussell/aapt-jitt.html" TargetMode="External" /><Relationship Id="rId54" Type="http://schemas.openxmlformats.org/officeDocument/2006/relationships/hyperlink" Target="http://perc.ph.msstate.edu/2213-05/" TargetMode="External" /><Relationship Id="rId55" Type="http://schemas.openxmlformats.org/officeDocument/2006/relationships/hyperlink" Target="http://www.rose-hulman.edu/~kirkpatr/EMK-Home.html" TargetMode="External" /><Relationship Id="rId56" Type="http://schemas.openxmlformats.org/officeDocument/2006/relationships/hyperlink" Target="http://www.rmc.ca/academic/arts/rmcbusadmin.html" TargetMode="External" /><Relationship Id="rId57" Type="http://schemas.openxmlformats.org/officeDocument/2006/relationships/hyperlink" Target="http://www.physics.swt.edu/wg06" TargetMode="External" /><Relationship Id="rId58" Type="http://schemas.openxmlformats.org/officeDocument/2006/relationships/hyperlink" Target="http://instructor.physics.lsa.umich.edu/winter2001/390/" TargetMode="External" /><Relationship Id="rId59" Type="http://schemas.openxmlformats.org/officeDocument/2006/relationships/hyperlink" Target="http://www.uchsc.edu/home/" TargetMode="External" /><Relationship Id="rId60" Type="http://schemas.openxmlformats.org/officeDocument/2006/relationships/hyperlink" Target="mailto:wjunkin@erskine.edu" TargetMode="External" /><Relationship Id="rId61" Type="http://schemas.openxmlformats.org/officeDocument/2006/relationships/hyperlink" Target="mailto:ddgarcia@cs.berkeley.edu" TargetMode="External" /><Relationship Id="rId62" Type="http://schemas.openxmlformats.org/officeDocument/2006/relationships/hyperlink" Target="http://www.cs.berkeley.edu/~ddgarcia/" TargetMode="External" /><Relationship Id="rId63" Type="http://schemas.openxmlformats.org/officeDocument/2006/relationships/hyperlink" Target="http://www.cs.berkeley.edu/~patterson" TargetMode="External" /><Relationship Id="rId64" Type="http://schemas.openxmlformats.org/officeDocument/2006/relationships/hyperlink" Target="mailto:patterson@cs.berkeley.edu" TargetMode="External" /><Relationship Id="rId65" Type="http://schemas.openxmlformats.org/officeDocument/2006/relationships/hyperlink" Target="mailto:kcrosby@carthage.edu" TargetMode="External" /><Relationship Id="rId66" Type="http://schemas.openxmlformats.org/officeDocument/2006/relationships/hyperlink" Target="mailto:dpontius@bsc.edu" TargetMode="External" /><Relationship Id="rId67" Type="http://schemas.openxmlformats.org/officeDocument/2006/relationships/hyperlink" Target="http://panther.bsc.edu/~dpontius/ph121/" TargetMode="External" /><Relationship Id="rId68" Type="http://schemas.openxmlformats.org/officeDocument/2006/relationships/hyperlink" Target="mailto:felicewf@eckerd.edu" TargetMode="External" /><Relationship Id="rId69" Type="http://schemas.openxmlformats.org/officeDocument/2006/relationships/hyperlink" Target="mailto:weppnesp@eckerd.edu" TargetMode="External" /><Relationship Id="rId70" Type="http://schemas.openxmlformats.org/officeDocument/2006/relationships/hyperlink" Target="mailto:mellema@gustavus.edu" TargetMode="External" /><Relationship Id="rId71" Type="http://schemas.openxmlformats.org/officeDocument/2006/relationships/hyperlink" Target="http://physics.gac.edu/~mellema/" TargetMode="External" /><Relationship Id="rId72" Type="http://schemas.openxmlformats.org/officeDocument/2006/relationships/hyperlink" Target="mailto:meparks@mail.colgate.edu" TargetMode="External" /><Relationship Id="rId73" Type="http://schemas.openxmlformats.org/officeDocument/2006/relationships/hyperlink" Target="http://departments.colgate.edu/physics/physics.htm" TargetMode="External" /><Relationship Id="rId74" Type="http://schemas.openxmlformats.org/officeDocument/2006/relationships/hyperlink" Target="http://www.king.edu/" TargetMode="External" /><Relationship Id="rId75" Type="http://schemas.openxmlformats.org/officeDocument/2006/relationships/hyperlink" Target="http://www.converse.edu/" TargetMode="External" /><Relationship Id="rId76" Type="http://schemas.openxmlformats.org/officeDocument/2006/relationships/hyperlink" Target="http://www.furman.edu/" TargetMode="External" /><Relationship Id="rId77" Type="http://schemas.openxmlformats.org/officeDocument/2006/relationships/hyperlink" Target="mailto:mats@uiuc.edu" TargetMode="External" /><Relationship Id="rId78" Type="http://schemas.openxmlformats.org/officeDocument/2006/relationships/hyperlink" Target="mailto:chuck@gustavus.edu" TargetMode="External" /><Relationship Id="rId79" Type="http://schemas.openxmlformats.org/officeDocument/2006/relationships/hyperlink" Target="mailto:ewright@iupui.edu" TargetMode="External" /><Relationship Id="rId80" Type="http://schemas.openxmlformats.org/officeDocument/2006/relationships/hyperlink" Target="http://www.iupui.edu/~slasoc/FACULTY.htm" TargetMode="External" /><Relationship Id="rId81" Type="http://schemas.openxmlformats.org/officeDocument/2006/relationships/hyperlink" Target="mailto:larkin@inst.augie.edu" TargetMode="External" /><Relationship Id="rId82" Type="http://schemas.openxmlformats.org/officeDocument/2006/relationships/hyperlink" Target="mailto:simkinss@ncat.edu" TargetMode="External" /><Relationship Id="rId83" Type="http://schemas.openxmlformats.org/officeDocument/2006/relationships/hyperlink" Target="http://www.ncat.edu/~simkinss/econ201/" TargetMode="External" /><Relationship Id="rId84" Type="http://schemas.openxmlformats.org/officeDocument/2006/relationships/hyperlink" Target="mailto:marcelo@leland.stanford.edu" TargetMode="External" /><Relationship Id="rId85" Type="http://schemas.openxmlformats.org/officeDocument/2006/relationships/hyperlink" Target="http://jitt.stanford.edu/" TargetMode="External" /><Relationship Id="rId86" Type="http://schemas.openxmlformats.org/officeDocument/2006/relationships/hyperlink" Target="mailto:lyndah@csufresno.edu" TargetMode="External" /><Relationship Id="rId87" Type="http://schemas.openxmlformats.org/officeDocument/2006/relationships/hyperlink" Target="mailto:russoa@owcc.net" TargetMode="External" /><Relationship Id="rId88" Type="http://schemas.openxmlformats.org/officeDocument/2006/relationships/hyperlink" Target="http://owcc-r-06.owcc.net/science/Russo/" TargetMode="External" /><Relationship Id="rId89" Type="http://schemas.openxmlformats.org/officeDocument/2006/relationships/hyperlink" Target="mailto:aslavin@trentu.ca" TargetMode="External" /><Relationship Id="rId90" Type="http://schemas.openxmlformats.org/officeDocument/2006/relationships/hyperlink" Target="http://www.trentu.ca/academic/physics/aslavin/welcome.html" TargetMode="External" /><Relationship Id="rId91" Type="http://schemas.openxmlformats.org/officeDocument/2006/relationships/hyperlink" Target="http://www.journalism.indiana.edu/syllabi/ccookman/j460spring02/index.html" TargetMode="External" /><Relationship Id="rId92" Type="http://schemas.openxmlformats.org/officeDocument/2006/relationships/hyperlink" Target="mailto:luciano@grove.iup.edu" TargetMode="External" /><Relationship Id="rId93" Type="http://schemas.openxmlformats.org/officeDocument/2006/relationships/hyperlink" Target="http://www.bi.iup.edu/genetics/lecture/syllabus/gensylfone.htm" TargetMode="External" /><Relationship Id="rId94" Type="http://schemas.openxmlformats.org/officeDocument/2006/relationships/hyperlink" Target="mailto:derek.buzasi@usafa.af.mil" TargetMode="External" /><Relationship Id="rId95" Type="http://schemas.openxmlformats.org/officeDocument/2006/relationships/hyperlink" Target="mailto:francis.chun@usafa.af.mil" TargetMode="External" /><Relationship Id="rId96" Type="http://schemas.openxmlformats.org/officeDocument/2006/relationships/hyperlink" Target="mailto:rolf.enger@usafa.edu" TargetMode="External" /><Relationship Id="rId97" Type="http://schemas.openxmlformats.org/officeDocument/2006/relationships/hyperlink" Target="mailto:jim.head@usafa.af.mil" TargetMode="External" /><Relationship Id="rId98" Type="http://schemas.openxmlformats.org/officeDocument/2006/relationships/hyperlink" Target="mailto:delores.knipp@usafa.af.mil" TargetMode="External" /><Relationship Id="rId99" Type="http://schemas.openxmlformats.org/officeDocument/2006/relationships/hyperlink" Target="mailto:semih.kumru@usafa.af.mil" TargetMode="External" /><Relationship Id="rId100" Type="http://schemas.openxmlformats.org/officeDocument/2006/relationships/hyperlink" Target="mailto:brian.patterson@usafa.af.mil" TargetMode="External" /><Relationship Id="rId101" Type="http://schemas.openxmlformats.org/officeDocument/2006/relationships/hyperlink" Target="mailto:dawn.rhymer@usafa.af.mil" TargetMode="External" /><Relationship Id="rId102" Type="http://schemas.openxmlformats.org/officeDocument/2006/relationships/hyperlink" Target="mailto:james.dorman@usafa.af.mil" TargetMode="External" /><Relationship Id="rId103" Type="http://schemas.openxmlformats.org/officeDocument/2006/relationships/hyperlink" Target="mailto:lon.enloe@usafa.af.mil" TargetMode="External" /><Relationship Id="rId104" Type="http://schemas.openxmlformats.org/officeDocument/2006/relationships/hyperlink" Target="mailto:james.hunter@usafa.af.mil" TargetMode="External" /><Relationship Id="rId105" Type="http://schemas.openxmlformats.org/officeDocument/2006/relationships/hyperlink" Target="mailto:john.lowell@usafa.af.mil" TargetMode="External" /><Relationship Id="rId106" Type="http://schemas.openxmlformats.org/officeDocument/2006/relationships/hyperlink" Target="mailto:matthew.mcharg@usafa.af.mil" TargetMode="External" /><Relationship Id="rId107" Type="http://schemas.openxmlformats.org/officeDocument/2006/relationships/hyperlink" Target="mailto:ed.tomme@usafa.af.mil" TargetMode="External" /><Relationship Id="rId108" Type="http://schemas.openxmlformats.org/officeDocument/2006/relationships/hyperlink" Target="mailto:marie.revak@usafa.af.mil" TargetMode="External" /><Relationship Id="rId109" Type="http://schemas.openxmlformats.org/officeDocument/2006/relationships/hyperlink" Target="http://www.nyu.edu/classes/wald" TargetMode="External" /><Relationship Id="rId110" Type="http://schemas.openxmlformats.org/officeDocument/2006/relationships/hyperlink" Target="mailto:rberkman@fsnyc.k12.ny.us" TargetMode="External" /><Relationship Id="rId111" Type="http://schemas.openxmlformats.org/officeDocument/2006/relationships/hyperlink" Target="http://www.nyu.edu/classes/wald" TargetMode="External" /><Relationship Id="rId112" Type="http://schemas.openxmlformats.org/officeDocument/2006/relationships/hyperlink" Target="http://physics.msstate.edu/2223-01/" TargetMode="External" /><Relationship Id="rId113" Type="http://schemas.openxmlformats.org/officeDocument/2006/relationships/hyperlink" Target="mailto:Winger@ph.msstate.edu" TargetMode="External" /><Relationship Id="rId114" Type="http://schemas.openxmlformats.org/officeDocument/2006/relationships/hyperlink" Target="mailto:kolena@neverland.ncssm.edu" TargetMode="External" /><Relationship Id="rId115" Type="http://schemas.openxmlformats.org/officeDocument/2006/relationships/hyperlink" Target="http://www.phy.duke.edu/~kolena/astro2002.html" TargetMode="External" /><Relationship Id="rId116" Type="http://schemas.openxmlformats.org/officeDocument/2006/relationships/hyperlink" Target="http://physics.msstate.edu/2213-01/" TargetMode="External" /><Relationship Id="rId117" Type="http://schemas.openxmlformats.org/officeDocument/2006/relationships/hyperlink" Target="mailto:dunne@ra.msstate.edu" TargetMode="External" /><Relationship Id="rId118" Type="http://schemas.openxmlformats.org/officeDocument/2006/relationships/hyperlink" Target="mailto:mmason@palomar.edu" TargetMode="External" /><Relationship Id="rId1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140625" style="0" customWidth="1"/>
    <col min="3" max="3" width="24.28125" style="0" customWidth="1"/>
    <col min="4" max="4" width="17.8515625" style="0" customWidth="1"/>
    <col min="5" max="5" width="10.8515625" style="0" customWidth="1"/>
    <col min="6" max="6" width="26.8515625" style="0" customWidth="1"/>
    <col min="7" max="7" width="48.7109375" style="0" customWidth="1"/>
  </cols>
  <sheetData>
    <row r="1" s="1" customFormat="1" ht="12.75">
      <c r="A1" s="1" t="s">
        <v>564</v>
      </c>
    </row>
    <row r="2" spans="1:7" s="1" customFormat="1" ht="12.75">
      <c r="A2" s="1" t="s">
        <v>95</v>
      </c>
      <c r="B2" s="1" t="s">
        <v>143</v>
      </c>
      <c r="C2" s="1" t="s">
        <v>96</v>
      </c>
      <c r="D2" s="1" t="s">
        <v>21</v>
      </c>
      <c r="E2" s="1" t="s">
        <v>100</v>
      </c>
      <c r="F2" s="1" t="s">
        <v>94</v>
      </c>
      <c r="G2" s="1" t="s">
        <v>97</v>
      </c>
    </row>
    <row r="3" spans="1:9" s="1" customFormat="1" ht="12.75">
      <c r="A3" s="8" t="s">
        <v>461</v>
      </c>
      <c r="B3" s="2" t="s">
        <v>466</v>
      </c>
      <c r="C3" s="8" t="s">
        <v>462</v>
      </c>
      <c r="D3" s="8" t="s">
        <v>463</v>
      </c>
      <c r="E3" s="8" t="s">
        <v>157</v>
      </c>
      <c r="F3" s="8" t="s">
        <v>464</v>
      </c>
      <c r="G3" s="8" t="s">
        <v>465</v>
      </c>
      <c r="I3" s="8"/>
    </row>
    <row r="4" spans="1:9" ht="15.75">
      <c r="A4" t="s">
        <v>156</v>
      </c>
      <c r="B4" s="2" t="s">
        <v>323</v>
      </c>
      <c r="C4" t="s">
        <v>155</v>
      </c>
      <c r="D4" t="s">
        <v>39</v>
      </c>
      <c r="E4" t="s">
        <v>157</v>
      </c>
      <c r="F4" t="s">
        <v>322</v>
      </c>
      <c r="G4" t="s">
        <v>321</v>
      </c>
      <c r="I4" s="6"/>
    </row>
    <row r="5" spans="1:9" ht="15.75">
      <c r="A5" t="s">
        <v>485</v>
      </c>
      <c r="B5" s="2" t="s">
        <v>487</v>
      </c>
      <c r="C5" t="s">
        <v>490</v>
      </c>
      <c r="D5" t="s">
        <v>489</v>
      </c>
      <c r="E5" t="s">
        <v>157</v>
      </c>
      <c r="F5" t="s">
        <v>486</v>
      </c>
      <c r="G5" s="2" t="s">
        <v>488</v>
      </c>
      <c r="I5" s="6"/>
    </row>
    <row r="6" spans="1:9" ht="15.75">
      <c r="A6" t="s">
        <v>491</v>
      </c>
      <c r="B6" s="2" t="s">
        <v>493</v>
      </c>
      <c r="C6" t="s">
        <v>490</v>
      </c>
      <c r="D6" t="s">
        <v>489</v>
      </c>
      <c r="E6" t="s">
        <v>157</v>
      </c>
      <c r="F6" t="s">
        <v>241</v>
      </c>
      <c r="G6" s="2" t="s">
        <v>492</v>
      </c>
      <c r="I6" s="6"/>
    </row>
    <row r="7" spans="1:7" ht="12.75">
      <c r="A7" t="s">
        <v>197</v>
      </c>
      <c r="B7" s="3" t="s">
        <v>240</v>
      </c>
      <c r="C7" t="s">
        <v>99</v>
      </c>
      <c r="D7" t="s">
        <v>46</v>
      </c>
      <c r="E7" t="s">
        <v>157</v>
      </c>
      <c r="F7" t="s">
        <v>241</v>
      </c>
      <c r="G7" t="s">
        <v>242</v>
      </c>
    </row>
    <row r="8" spans="1:7" ht="12.75">
      <c r="A8" t="s">
        <v>272</v>
      </c>
      <c r="B8" s="2" t="s">
        <v>183</v>
      </c>
      <c r="C8" t="s">
        <v>166</v>
      </c>
      <c r="D8" t="s">
        <v>71</v>
      </c>
      <c r="E8" t="s">
        <v>157</v>
      </c>
      <c r="F8" t="s">
        <v>274</v>
      </c>
      <c r="G8" s="2" t="s">
        <v>273</v>
      </c>
    </row>
    <row r="9" spans="1:7" ht="12.75">
      <c r="A9" t="s">
        <v>248</v>
      </c>
      <c r="B9" s="3" t="s">
        <v>249</v>
      </c>
      <c r="C9" t="s">
        <v>250</v>
      </c>
      <c r="D9" t="s">
        <v>51</v>
      </c>
      <c r="E9" t="s">
        <v>157</v>
      </c>
      <c r="F9" t="s">
        <v>251</v>
      </c>
      <c r="G9" s="2" t="s">
        <v>329</v>
      </c>
    </row>
    <row r="10" spans="1:6" ht="12.75">
      <c r="A10" t="s">
        <v>0</v>
      </c>
      <c r="B10" s="2" t="s">
        <v>2</v>
      </c>
      <c r="C10" t="s">
        <v>63</v>
      </c>
      <c r="D10" t="s">
        <v>64</v>
      </c>
      <c r="E10" t="s">
        <v>157</v>
      </c>
      <c r="F10" t="s">
        <v>1</v>
      </c>
    </row>
    <row r="11" spans="1:7" ht="12.75">
      <c r="A11" t="s">
        <v>167</v>
      </c>
      <c r="B11" s="2" t="s">
        <v>169</v>
      </c>
      <c r="C11" t="s">
        <v>168</v>
      </c>
      <c r="D11" t="s">
        <v>83</v>
      </c>
      <c r="E11" t="s">
        <v>371</v>
      </c>
      <c r="G11" s="2" t="s">
        <v>354</v>
      </c>
    </row>
    <row r="12" spans="1:7" ht="12.75">
      <c r="A12" t="s">
        <v>12</v>
      </c>
      <c r="B12" s="4" t="s">
        <v>13</v>
      </c>
      <c r="C12" t="s">
        <v>41</v>
      </c>
      <c r="D12" t="s">
        <v>42</v>
      </c>
      <c r="E12" t="s">
        <v>220</v>
      </c>
      <c r="F12" t="s">
        <v>15</v>
      </c>
      <c r="G12" t="s">
        <v>14</v>
      </c>
    </row>
    <row r="13" spans="1:7" ht="12.75">
      <c r="A13" t="s">
        <v>282</v>
      </c>
      <c r="B13" s="2" t="s">
        <v>275</v>
      </c>
      <c r="C13" t="s">
        <v>99</v>
      </c>
      <c r="D13" t="s">
        <v>46</v>
      </c>
      <c r="E13" t="s">
        <v>220</v>
      </c>
      <c r="F13" t="s">
        <v>279</v>
      </c>
      <c r="G13" s="2" t="s">
        <v>278</v>
      </c>
    </row>
    <row r="14" spans="1:7" ht="12.75">
      <c r="A14" t="s">
        <v>340</v>
      </c>
      <c r="B14" s="2" t="s">
        <v>341</v>
      </c>
      <c r="C14" t="s">
        <v>59</v>
      </c>
      <c r="D14" t="s">
        <v>60</v>
      </c>
      <c r="E14" t="s">
        <v>220</v>
      </c>
      <c r="F14" t="s">
        <v>342</v>
      </c>
      <c r="G14" s="2" t="s">
        <v>343</v>
      </c>
    </row>
    <row r="15" spans="1:7" ht="12.75">
      <c r="A15" t="s">
        <v>219</v>
      </c>
      <c r="B15" s="3" t="s">
        <v>222</v>
      </c>
      <c r="C15" t="s">
        <v>132</v>
      </c>
      <c r="D15" t="s">
        <v>90</v>
      </c>
      <c r="E15" t="s">
        <v>220</v>
      </c>
      <c r="F15" t="s">
        <v>221</v>
      </c>
      <c r="G15" s="2" t="s">
        <v>223</v>
      </c>
    </row>
    <row r="16" spans="1:7" ht="12.75">
      <c r="A16" t="s">
        <v>224</v>
      </c>
      <c r="B16" s="3" t="s">
        <v>226</v>
      </c>
      <c r="C16" t="s">
        <v>132</v>
      </c>
      <c r="D16" t="s">
        <v>90</v>
      </c>
      <c r="E16" t="s">
        <v>220</v>
      </c>
      <c r="F16" t="s">
        <v>225</v>
      </c>
      <c r="G16" s="2"/>
    </row>
    <row r="17" spans="1:7" ht="12.75">
      <c r="A17" t="s">
        <v>378</v>
      </c>
      <c r="B17" s="2" t="s">
        <v>381</v>
      </c>
      <c r="C17" t="s">
        <v>383</v>
      </c>
      <c r="D17" t="s">
        <v>384</v>
      </c>
      <c r="E17" t="s">
        <v>380</v>
      </c>
      <c r="F17" t="s">
        <v>387</v>
      </c>
      <c r="G17" s="2" t="s">
        <v>382</v>
      </c>
    </row>
    <row r="18" spans="1:7" ht="12.75">
      <c r="A18" t="s">
        <v>379</v>
      </c>
      <c r="B18" s="2" t="s">
        <v>386</v>
      </c>
      <c r="C18" t="s">
        <v>383</v>
      </c>
      <c r="D18" t="s">
        <v>384</v>
      </c>
      <c r="E18" t="s">
        <v>380</v>
      </c>
      <c r="F18" t="s">
        <v>387</v>
      </c>
      <c r="G18" s="2" t="s">
        <v>385</v>
      </c>
    </row>
    <row r="19" spans="1:6" ht="12.75">
      <c r="A19" t="s">
        <v>184</v>
      </c>
      <c r="B19" s="2" t="s">
        <v>187</v>
      </c>
      <c r="C19" t="s">
        <v>188</v>
      </c>
      <c r="D19" t="s">
        <v>40</v>
      </c>
      <c r="E19" t="s">
        <v>185</v>
      </c>
      <c r="F19" t="s">
        <v>186</v>
      </c>
    </row>
    <row r="20" spans="1:7" ht="12.75">
      <c r="A20" t="s">
        <v>443</v>
      </c>
      <c r="B20" s="2" t="s">
        <v>444</v>
      </c>
      <c r="C20" t="s">
        <v>445</v>
      </c>
      <c r="D20" t="s">
        <v>446</v>
      </c>
      <c r="E20" t="s">
        <v>185</v>
      </c>
      <c r="F20" t="s">
        <v>447</v>
      </c>
      <c r="G20" s="2" t="s">
        <v>448</v>
      </c>
    </row>
    <row r="21" spans="1:7" ht="12.75">
      <c r="A21" t="s">
        <v>456</v>
      </c>
      <c r="B21" s="2" t="s">
        <v>457</v>
      </c>
      <c r="C21" t="s">
        <v>458</v>
      </c>
      <c r="D21" t="s">
        <v>459</v>
      </c>
      <c r="E21" t="s">
        <v>185</v>
      </c>
      <c r="F21" t="s">
        <v>495</v>
      </c>
      <c r="G21" s="2" t="s">
        <v>460</v>
      </c>
    </row>
    <row r="22" spans="1:7" ht="12.75">
      <c r="A22" t="s">
        <v>253</v>
      </c>
      <c r="B22" s="2" t="s">
        <v>252</v>
      </c>
      <c r="C22" t="s">
        <v>263</v>
      </c>
      <c r="D22" t="s">
        <v>80</v>
      </c>
      <c r="E22" t="s">
        <v>264</v>
      </c>
      <c r="F22" t="s">
        <v>265</v>
      </c>
      <c r="G22" s="2" t="s">
        <v>542</v>
      </c>
    </row>
    <row r="23" spans="1:7" ht="12.75">
      <c r="A23" t="s">
        <v>543</v>
      </c>
      <c r="B23" s="2" t="s">
        <v>544</v>
      </c>
      <c r="C23" t="s">
        <v>545</v>
      </c>
      <c r="D23" t="s">
        <v>80</v>
      </c>
      <c r="E23" t="s">
        <v>264</v>
      </c>
      <c r="F23" t="s">
        <v>546</v>
      </c>
      <c r="G23" s="2" t="s">
        <v>542</v>
      </c>
    </row>
    <row r="24" spans="1:7" ht="12.75">
      <c r="A24" t="s">
        <v>196</v>
      </c>
      <c r="B24" s="3" t="s">
        <v>243</v>
      </c>
      <c r="C24" t="s">
        <v>198</v>
      </c>
      <c r="D24" t="s">
        <v>45</v>
      </c>
      <c r="E24" t="s">
        <v>199</v>
      </c>
      <c r="G24" s="5" t="s">
        <v>244</v>
      </c>
    </row>
    <row r="25" spans="1:7" ht="12.75">
      <c r="A25" t="s">
        <v>348</v>
      </c>
      <c r="B25" s="2" t="s">
        <v>345</v>
      </c>
      <c r="C25" t="s">
        <v>198</v>
      </c>
      <c r="D25" t="s">
        <v>45</v>
      </c>
      <c r="E25" t="s">
        <v>349</v>
      </c>
      <c r="F25" t="s">
        <v>350</v>
      </c>
      <c r="G25" s="2" t="s">
        <v>351</v>
      </c>
    </row>
    <row r="26" spans="1:7" ht="12.75">
      <c r="A26" t="s">
        <v>3</v>
      </c>
      <c r="B26" s="2" t="s">
        <v>4</v>
      </c>
      <c r="C26" t="s">
        <v>61</v>
      </c>
      <c r="D26" t="s">
        <v>62</v>
      </c>
      <c r="E26" t="s">
        <v>5</v>
      </c>
      <c r="F26" t="s">
        <v>6</v>
      </c>
      <c r="G26" t="s">
        <v>7</v>
      </c>
    </row>
    <row r="27" spans="1:7" ht="12.75">
      <c r="A27" t="s">
        <v>480</v>
      </c>
      <c r="B27" s="2" t="s">
        <v>483</v>
      </c>
      <c r="C27" t="s">
        <v>198</v>
      </c>
      <c r="D27" t="s">
        <v>45</v>
      </c>
      <c r="E27" t="s">
        <v>481</v>
      </c>
      <c r="F27" t="s">
        <v>482</v>
      </c>
      <c r="G27" s="2" t="s">
        <v>484</v>
      </c>
    </row>
    <row r="28" spans="1:7" ht="12.75">
      <c r="A28" t="s">
        <v>283</v>
      </c>
      <c r="B28" s="2" t="s">
        <v>276</v>
      </c>
      <c r="C28" t="s">
        <v>99</v>
      </c>
      <c r="D28" t="s">
        <v>46</v>
      </c>
      <c r="E28" t="s">
        <v>277</v>
      </c>
      <c r="F28" t="s">
        <v>280</v>
      </c>
      <c r="G28" s="2" t="s">
        <v>281</v>
      </c>
    </row>
    <row r="29" spans="1:7" ht="12.75">
      <c r="A29" t="s">
        <v>531</v>
      </c>
      <c r="B29" s="2" t="s">
        <v>532</v>
      </c>
      <c r="C29" t="s">
        <v>510</v>
      </c>
      <c r="D29" t="s">
        <v>56</v>
      </c>
      <c r="E29" t="s">
        <v>277</v>
      </c>
      <c r="G29" s="2"/>
    </row>
    <row r="30" spans="1:7" ht="12.75">
      <c r="A30" t="s">
        <v>357</v>
      </c>
      <c r="B30" s="2" t="s">
        <v>358</v>
      </c>
      <c r="C30" t="s">
        <v>359</v>
      </c>
      <c r="D30" t="s">
        <v>91</v>
      </c>
      <c r="E30" t="s">
        <v>360</v>
      </c>
      <c r="F30" t="s">
        <v>360</v>
      </c>
      <c r="G30" s="2" t="s">
        <v>361</v>
      </c>
    </row>
    <row r="31" spans="1:6" ht="12.75">
      <c r="A31" t="s">
        <v>193</v>
      </c>
      <c r="B31" s="2" t="s">
        <v>194</v>
      </c>
      <c r="C31" t="s">
        <v>510</v>
      </c>
      <c r="D31" t="s">
        <v>56</v>
      </c>
      <c r="E31" t="s">
        <v>372</v>
      </c>
      <c r="F31" t="s">
        <v>195</v>
      </c>
    </row>
    <row r="32" spans="1:7" ht="12.75">
      <c r="A32" t="s">
        <v>112</v>
      </c>
      <c r="B32" s="2" t="s">
        <v>204</v>
      </c>
      <c r="C32" t="s">
        <v>113</v>
      </c>
      <c r="D32" t="s">
        <v>55</v>
      </c>
      <c r="E32" t="s">
        <v>114</v>
      </c>
      <c r="F32" t="s">
        <v>115</v>
      </c>
      <c r="G32" t="s">
        <v>116</v>
      </c>
    </row>
    <row r="33" spans="1:9" s="1" customFormat="1" ht="12.75">
      <c r="A33" s="8" t="s">
        <v>362</v>
      </c>
      <c r="B33" s="2" t="s">
        <v>363</v>
      </c>
      <c r="C33" s="8" t="s">
        <v>364</v>
      </c>
      <c r="D33" s="8" t="s">
        <v>22</v>
      </c>
      <c r="E33" s="8" t="s">
        <v>101</v>
      </c>
      <c r="F33" s="8" t="s">
        <v>365</v>
      </c>
      <c r="G33" s="2" t="s">
        <v>366</v>
      </c>
      <c r="H33" s="8"/>
      <c r="I33" s="8"/>
    </row>
    <row r="34" spans="1:5" ht="12.75">
      <c r="A34" t="s">
        <v>247</v>
      </c>
      <c r="B34" s="4" t="s">
        <v>182</v>
      </c>
      <c r="C34" t="s">
        <v>20</v>
      </c>
      <c r="D34" t="s">
        <v>23</v>
      </c>
      <c r="E34" t="s">
        <v>101</v>
      </c>
    </row>
    <row r="35" spans="1:7" ht="12.75">
      <c r="A35" t="s">
        <v>175</v>
      </c>
      <c r="B35" s="2" t="s">
        <v>176</v>
      </c>
      <c r="C35" t="s">
        <v>177</v>
      </c>
      <c r="D35" t="s">
        <v>24</v>
      </c>
      <c r="E35" t="s">
        <v>101</v>
      </c>
      <c r="F35" t="s">
        <v>178</v>
      </c>
      <c r="G35" s="2" t="s">
        <v>179</v>
      </c>
    </row>
    <row r="36" spans="1:7" ht="12.75">
      <c r="A36" t="s">
        <v>436</v>
      </c>
      <c r="B36" s="4" t="s">
        <v>440</v>
      </c>
      <c r="C36" t="s">
        <v>437</v>
      </c>
      <c r="D36" t="s">
        <v>438</v>
      </c>
      <c r="E36" t="s">
        <v>101</v>
      </c>
      <c r="F36" t="s">
        <v>439</v>
      </c>
      <c r="G36" s="2" t="s">
        <v>442</v>
      </c>
    </row>
    <row r="37" spans="1:7" ht="12.75">
      <c r="A37" t="s">
        <v>394</v>
      </c>
      <c r="B37" s="2" t="s">
        <v>395</v>
      </c>
      <c r="C37" t="s">
        <v>396</v>
      </c>
      <c r="D37" t="s">
        <v>397</v>
      </c>
      <c r="E37" t="s">
        <v>101</v>
      </c>
      <c r="F37" t="s">
        <v>393</v>
      </c>
      <c r="G37" s="2" t="s">
        <v>398</v>
      </c>
    </row>
    <row r="38" spans="1:7" ht="12.75">
      <c r="A38" t="s">
        <v>170</v>
      </c>
      <c r="B38" s="2" t="s">
        <v>171</v>
      </c>
      <c r="C38" t="s">
        <v>172</v>
      </c>
      <c r="D38" t="s">
        <v>25</v>
      </c>
      <c r="E38" t="s">
        <v>101</v>
      </c>
      <c r="F38" t="s">
        <v>353</v>
      </c>
      <c r="G38" s="2" t="s">
        <v>352</v>
      </c>
    </row>
    <row r="39" spans="1:7" ht="12.75">
      <c r="A39" t="s">
        <v>373</v>
      </c>
      <c r="B39" s="2" t="s">
        <v>376</v>
      </c>
      <c r="C39" t="s">
        <v>374</v>
      </c>
      <c r="D39" t="s">
        <v>377</v>
      </c>
      <c r="E39" t="s">
        <v>101</v>
      </c>
      <c r="F39" t="s">
        <v>375</v>
      </c>
      <c r="G39" s="2"/>
    </row>
    <row r="40" spans="1:7" ht="12.75">
      <c r="A40" t="s">
        <v>214</v>
      </c>
      <c r="B40" s="4" t="s">
        <v>271</v>
      </c>
      <c r="C40" t="s">
        <v>26</v>
      </c>
      <c r="D40" t="s">
        <v>27</v>
      </c>
      <c r="E40" t="s">
        <v>101</v>
      </c>
      <c r="G40" s="8" t="s">
        <v>246</v>
      </c>
    </row>
    <row r="41" spans="1:7" ht="12.75">
      <c r="A41" t="s">
        <v>17</v>
      </c>
      <c r="B41" s="2" t="s">
        <v>19</v>
      </c>
      <c r="C41" t="s">
        <v>18</v>
      </c>
      <c r="D41" t="s">
        <v>467</v>
      </c>
      <c r="E41" t="s">
        <v>101</v>
      </c>
      <c r="G41" s="8"/>
    </row>
    <row r="42" spans="1:6" ht="12.75">
      <c r="A42" t="s">
        <v>191</v>
      </c>
      <c r="B42" s="2" t="s">
        <v>192</v>
      </c>
      <c r="C42" t="s">
        <v>28</v>
      </c>
      <c r="D42" t="s">
        <v>29</v>
      </c>
      <c r="E42" t="s">
        <v>101</v>
      </c>
      <c r="F42" t="s">
        <v>160</v>
      </c>
    </row>
    <row r="43" spans="1:7" ht="12.75">
      <c r="A43" t="s">
        <v>412</v>
      </c>
      <c r="B43" s="2" t="s">
        <v>413</v>
      </c>
      <c r="C43" t="s">
        <v>414</v>
      </c>
      <c r="D43" t="s">
        <v>415</v>
      </c>
      <c r="E43" t="s">
        <v>101</v>
      </c>
      <c r="F43" t="s">
        <v>416</v>
      </c>
      <c r="G43" s="2" t="s">
        <v>417</v>
      </c>
    </row>
    <row r="44" spans="1:7" ht="12.75">
      <c r="A44" t="s">
        <v>367</v>
      </c>
      <c r="B44" s="2" t="s">
        <v>369</v>
      </c>
      <c r="C44" t="s">
        <v>30</v>
      </c>
      <c r="D44" t="s">
        <v>35</v>
      </c>
      <c r="E44" t="s">
        <v>101</v>
      </c>
      <c r="F44" t="s">
        <v>160</v>
      </c>
      <c r="G44" s="2" t="s">
        <v>368</v>
      </c>
    </row>
    <row r="45" spans="1:7" ht="12.75">
      <c r="A45" t="s">
        <v>330</v>
      </c>
      <c r="B45" s="2" t="s">
        <v>334</v>
      </c>
      <c r="C45" t="s">
        <v>331</v>
      </c>
      <c r="D45" t="s">
        <v>36</v>
      </c>
      <c r="E45" t="s">
        <v>101</v>
      </c>
      <c r="F45" t="s">
        <v>332</v>
      </c>
      <c r="G45" t="s">
        <v>333</v>
      </c>
    </row>
    <row r="46" spans="1:7" ht="12.75">
      <c r="A46" t="s">
        <v>450</v>
      </c>
      <c r="B46" s="2" t="s">
        <v>451</v>
      </c>
      <c r="C46" t="s">
        <v>452</v>
      </c>
      <c r="D46" t="s">
        <v>453</v>
      </c>
      <c r="E46" t="s">
        <v>101</v>
      </c>
      <c r="F46" t="s">
        <v>454</v>
      </c>
      <c r="G46" s="2" t="s">
        <v>455</v>
      </c>
    </row>
    <row r="47" spans="1:7" ht="12.75">
      <c r="A47" t="s">
        <v>109</v>
      </c>
      <c r="B47" s="2" t="s">
        <v>148</v>
      </c>
      <c r="C47" t="s">
        <v>110</v>
      </c>
      <c r="D47" t="s">
        <v>33</v>
      </c>
      <c r="E47" t="s">
        <v>101</v>
      </c>
      <c r="F47" t="s">
        <v>102</v>
      </c>
      <c r="G47" t="s">
        <v>118</v>
      </c>
    </row>
    <row r="48" spans="1:7" ht="12.75">
      <c r="A48" t="s">
        <v>111</v>
      </c>
      <c r="B48" s="2" t="s">
        <v>147</v>
      </c>
      <c r="C48" t="s">
        <v>110</v>
      </c>
      <c r="D48" t="s">
        <v>33</v>
      </c>
      <c r="E48" t="s">
        <v>101</v>
      </c>
      <c r="F48" t="s">
        <v>102</v>
      </c>
      <c r="G48" t="s">
        <v>117</v>
      </c>
    </row>
    <row r="49" spans="1:7" ht="12.75">
      <c r="A49" t="s">
        <v>284</v>
      </c>
      <c r="B49" s="2" t="s">
        <v>289</v>
      </c>
      <c r="C49" t="s">
        <v>31</v>
      </c>
      <c r="D49" t="s">
        <v>32</v>
      </c>
      <c r="E49" t="s">
        <v>101</v>
      </c>
      <c r="F49" t="s">
        <v>285</v>
      </c>
      <c r="G49" s="2" t="s">
        <v>286</v>
      </c>
    </row>
    <row r="50" spans="1:7" ht="12.75">
      <c r="A50" t="s">
        <v>129</v>
      </c>
      <c r="B50" s="2" t="s">
        <v>150</v>
      </c>
      <c r="C50" t="s">
        <v>128</v>
      </c>
      <c r="D50" t="s">
        <v>34</v>
      </c>
      <c r="E50" t="s">
        <v>101</v>
      </c>
      <c r="F50" t="s">
        <v>102</v>
      </c>
      <c r="G50" t="s">
        <v>127</v>
      </c>
    </row>
    <row r="51" spans="1:7" ht="12.75">
      <c r="A51" t="s">
        <v>130</v>
      </c>
      <c r="B51" s="2" t="s">
        <v>320</v>
      </c>
      <c r="C51" t="s">
        <v>128</v>
      </c>
      <c r="D51" t="s">
        <v>34</v>
      </c>
      <c r="E51" t="s">
        <v>101</v>
      </c>
      <c r="F51" t="s">
        <v>102</v>
      </c>
      <c r="G51" t="s">
        <v>127</v>
      </c>
    </row>
    <row r="52" spans="1:7" ht="12.75">
      <c r="A52" t="s">
        <v>554</v>
      </c>
      <c r="B52" s="2" t="s">
        <v>556</v>
      </c>
      <c r="C52" t="s">
        <v>560</v>
      </c>
      <c r="D52" t="s">
        <v>555</v>
      </c>
      <c r="E52" t="s">
        <v>557</v>
      </c>
      <c r="F52" t="s">
        <v>558</v>
      </c>
      <c r="G52" s="2" t="s">
        <v>559</v>
      </c>
    </row>
    <row r="53" spans="1:5" ht="12.75">
      <c r="A53" t="s">
        <v>347</v>
      </c>
      <c r="B53" s="4" t="s">
        <v>189</v>
      </c>
      <c r="C53" t="s">
        <v>37</v>
      </c>
      <c r="D53" t="s">
        <v>38</v>
      </c>
      <c r="E53" t="s">
        <v>101</v>
      </c>
    </row>
    <row r="54" spans="1:5" ht="12.75">
      <c r="A54" t="s">
        <v>404</v>
      </c>
      <c r="B54" s="2" t="s">
        <v>405</v>
      </c>
      <c r="C54" t="s">
        <v>37</v>
      </c>
      <c r="D54" t="s">
        <v>38</v>
      </c>
      <c r="E54" t="s">
        <v>101</v>
      </c>
    </row>
    <row r="55" spans="1:9" ht="15.75">
      <c r="A55" t="s">
        <v>151</v>
      </c>
      <c r="B55" s="2" t="s">
        <v>152</v>
      </c>
      <c r="C55" t="s">
        <v>155</v>
      </c>
      <c r="D55" t="s">
        <v>39</v>
      </c>
      <c r="E55" t="s">
        <v>101</v>
      </c>
      <c r="F55" t="s">
        <v>154</v>
      </c>
      <c r="G55" s="6" t="s">
        <v>262</v>
      </c>
      <c r="I55" s="6"/>
    </row>
    <row r="56" spans="1:7" ht="12.75">
      <c r="A56" t="s">
        <v>407</v>
      </c>
      <c r="B56" s="2" t="s">
        <v>408</v>
      </c>
      <c r="C56" t="s">
        <v>409</v>
      </c>
      <c r="D56" t="s">
        <v>410</v>
      </c>
      <c r="E56" t="s">
        <v>101</v>
      </c>
      <c r="G56" s="2" t="s">
        <v>411</v>
      </c>
    </row>
    <row r="57" spans="1:7" ht="12.75">
      <c r="A57" t="s">
        <v>430</v>
      </c>
      <c r="B57" s="2" t="s">
        <v>431</v>
      </c>
      <c r="C57" t="s">
        <v>409</v>
      </c>
      <c r="D57" t="s">
        <v>410</v>
      </c>
      <c r="E57" t="s">
        <v>101</v>
      </c>
      <c r="G57" s="2" t="s">
        <v>432</v>
      </c>
    </row>
    <row r="58" spans="1:6" ht="12.75">
      <c r="A58" t="s">
        <v>210</v>
      </c>
      <c r="B58" s="2" t="s">
        <v>212</v>
      </c>
      <c r="C58" t="s">
        <v>211</v>
      </c>
      <c r="D58" t="s">
        <v>57</v>
      </c>
      <c r="E58" t="s">
        <v>101</v>
      </c>
      <c r="F58" t="s">
        <v>213</v>
      </c>
    </row>
    <row r="59" spans="1:6" ht="12.75">
      <c r="A59" t="s">
        <v>8</v>
      </c>
      <c r="B59" s="2" t="s">
        <v>9</v>
      </c>
      <c r="C59" t="s">
        <v>41</v>
      </c>
      <c r="D59" t="s">
        <v>42</v>
      </c>
      <c r="E59" t="s">
        <v>101</v>
      </c>
      <c r="F59" t="s">
        <v>160</v>
      </c>
    </row>
    <row r="60" spans="1:5" ht="12.75">
      <c r="A60" t="s">
        <v>173</v>
      </c>
      <c r="B60" s="2" t="s">
        <v>174</v>
      </c>
      <c r="C60" t="s">
        <v>43</v>
      </c>
      <c r="D60" t="s">
        <v>44</v>
      </c>
      <c r="E60" t="s">
        <v>101</v>
      </c>
    </row>
    <row r="61" spans="1:7" ht="12.75">
      <c r="A61" t="s">
        <v>300</v>
      </c>
      <c r="B61" s="2" t="s">
        <v>303</v>
      </c>
      <c r="C61" t="s">
        <v>304</v>
      </c>
      <c r="D61" t="s">
        <v>58</v>
      </c>
      <c r="E61" t="s">
        <v>101</v>
      </c>
      <c r="F61" t="s">
        <v>302</v>
      </c>
      <c r="G61" s="2" t="s">
        <v>301</v>
      </c>
    </row>
    <row r="62" spans="1:7" ht="12.75">
      <c r="A62" t="s">
        <v>293</v>
      </c>
      <c r="B62" s="2" t="s">
        <v>294</v>
      </c>
      <c r="C62" t="s">
        <v>295</v>
      </c>
      <c r="D62" t="s">
        <v>69</v>
      </c>
      <c r="E62" t="s">
        <v>101</v>
      </c>
      <c r="F62" t="s">
        <v>296</v>
      </c>
      <c r="G62" s="2" t="s">
        <v>292</v>
      </c>
    </row>
    <row r="63" spans="1:7" ht="12.75">
      <c r="A63" t="s">
        <v>98</v>
      </c>
      <c r="B63" s="2" t="s">
        <v>144</v>
      </c>
      <c r="C63" t="s">
        <v>99</v>
      </c>
      <c r="D63" t="s">
        <v>46</v>
      </c>
      <c r="E63" t="s">
        <v>101</v>
      </c>
      <c r="F63" t="s">
        <v>102</v>
      </c>
      <c r="G63" s="2" t="s">
        <v>103</v>
      </c>
    </row>
    <row r="64" spans="1:6" ht="12.75">
      <c r="A64" t="s">
        <v>104</v>
      </c>
      <c r="B64" s="2" t="s">
        <v>145</v>
      </c>
      <c r="C64" t="s">
        <v>105</v>
      </c>
      <c r="D64" t="s">
        <v>47</v>
      </c>
      <c r="E64" t="s">
        <v>101</v>
      </c>
      <c r="F64" t="s">
        <v>213</v>
      </c>
    </row>
    <row r="65" spans="1:7" ht="15.75">
      <c r="A65" t="s">
        <v>257</v>
      </c>
      <c r="B65" s="2" t="s">
        <v>260</v>
      </c>
      <c r="C65" t="s">
        <v>261</v>
      </c>
      <c r="D65" t="s">
        <v>72</v>
      </c>
      <c r="E65" t="s">
        <v>101</v>
      </c>
      <c r="F65" t="s">
        <v>259</v>
      </c>
      <c r="G65" s="7" t="s">
        <v>258</v>
      </c>
    </row>
    <row r="66" spans="1:7" ht="12.75">
      <c r="A66" t="s">
        <v>119</v>
      </c>
      <c r="B66" s="2" t="s">
        <v>163</v>
      </c>
      <c r="C66" t="s">
        <v>120</v>
      </c>
      <c r="D66" t="s">
        <v>73</v>
      </c>
      <c r="E66" t="s">
        <v>101</v>
      </c>
      <c r="F66" t="s">
        <v>121</v>
      </c>
      <c r="G66" s="2" t="s">
        <v>122</v>
      </c>
    </row>
    <row r="67" spans="1:7" ht="12.75">
      <c r="A67" t="s">
        <v>316</v>
      </c>
      <c r="B67" s="2" t="s">
        <v>318</v>
      </c>
      <c r="C67" t="s">
        <v>317</v>
      </c>
      <c r="D67" t="s">
        <v>74</v>
      </c>
      <c r="E67" t="s">
        <v>101</v>
      </c>
      <c r="G67" t="s">
        <v>319</v>
      </c>
    </row>
    <row r="68" spans="1:7" ht="12.75">
      <c r="A68" t="s">
        <v>297</v>
      </c>
      <c r="B68" s="2" t="s">
        <v>299</v>
      </c>
      <c r="C68" t="s">
        <v>67</v>
      </c>
      <c r="D68" t="s">
        <v>68</v>
      </c>
      <c r="E68" t="s">
        <v>101</v>
      </c>
      <c r="G68" s="2" t="s">
        <v>298</v>
      </c>
    </row>
    <row r="69" spans="1:7" ht="12.75">
      <c r="A69" t="s">
        <v>217</v>
      </c>
      <c r="B69" s="2" t="s">
        <v>216</v>
      </c>
      <c r="C69" t="s">
        <v>48</v>
      </c>
      <c r="D69" t="s">
        <v>49</v>
      </c>
      <c r="E69" t="s">
        <v>101</v>
      </c>
      <c r="G69" t="s">
        <v>356</v>
      </c>
    </row>
    <row r="70" spans="1:7" ht="12.75">
      <c r="A70" t="s">
        <v>158</v>
      </c>
      <c r="B70" s="4" t="s">
        <v>159</v>
      </c>
      <c r="C70" t="s">
        <v>75</v>
      </c>
      <c r="D70" t="s">
        <v>76</v>
      </c>
      <c r="E70" t="s">
        <v>101</v>
      </c>
      <c r="F70" t="s">
        <v>160</v>
      </c>
      <c r="G70" s="2" t="s">
        <v>77</v>
      </c>
    </row>
    <row r="71" spans="1:7" ht="12.75">
      <c r="A71" t="s">
        <v>548</v>
      </c>
      <c r="B71" s="2" t="s">
        <v>550</v>
      </c>
      <c r="C71" t="s">
        <v>75</v>
      </c>
      <c r="D71" t="s">
        <v>76</v>
      </c>
      <c r="E71" t="s">
        <v>101</v>
      </c>
      <c r="F71" t="s">
        <v>553</v>
      </c>
      <c r="G71" s="2" t="s">
        <v>552</v>
      </c>
    </row>
    <row r="72" spans="1:7" ht="12.75">
      <c r="A72" t="s">
        <v>547</v>
      </c>
      <c r="B72" s="2" t="s">
        <v>549</v>
      </c>
      <c r="C72" t="s">
        <v>75</v>
      </c>
      <c r="D72" t="s">
        <v>76</v>
      </c>
      <c r="E72" t="s">
        <v>101</v>
      </c>
      <c r="F72" t="s">
        <v>553</v>
      </c>
      <c r="G72" s="2" t="s">
        <v>551</v>
      </c>
    </row>
    <row r="73" spans="1:7" ht="12.75">
      <c r="A73" t="s">
        <v>232</v>
      </c>
      <c r="B73" s="3" t="s">
        <v>233</v>
      </c>
      <c r="C73" t="s">
        <v>78</v>
      </c>
      <c r="D73" t="s">
        <v>79</v>
      </c>
      <c r="E73" t="s">
        <v>101</v>
      </c>
      <c r="F73" t="s">
        <v>234</v>
      </c>
      <c r="G73" s="2" t="s">
        <v>235</v>
      </c>
    </row>
    <row r="74" spans="1:7" ht="12.75">
      <c r="A74" t="s">
        <v>200</v>
      </c>
      <c r="B74" s="2" t="s">
        <v>201</v>
      </c>
      <c r="C74" t="s">
        <v>202</v>
      </c>
      <c r="D74" t="s">
        <v>50</v>
      </c>
      <c r="E74" t="s">
        <v>101</v>
      </c>
      <c r="F74" t="s">
        <v>203</v>
      </c>
      <c r="G74" t="s">
        <v>355</v>
      </c>
    </row>
    <row r="75" spans="1:7" ht="12.75">
      <c r="A75" t="s">
        <v>468</v>
      </c>
      <c r="B75" s="2" t="s">
        <v>469</v>
      </c>
      <c r="C75" t="s">
        <v>470</v>
      </c>
      <c r="D75" t="s">
        <v>471</v>
      </c>
      <c r="E75" t="s">
        <v>101</v>
      </c>
      <c r="F75" t="s">
        <v>473</v>
      </c>
      <c r="G75" s="2" t="s">
        <v>472</v>
      </c>
    </row>
    <row r="76" spans="1:7" ht="12.75">
      <c r="A76" t="s">
        <v>337</v>
      </c>
      <c r="B76" s="2" t="s">
        <v>338</v>
      </c>
      <c r="C76" t="s">
        <v>65</v>
      </c>
      <c r="D76" t="s">
        <v>66</v>
      </c>
      <c r="E76" t="s">
        <v>101</v>
      </c>
      <c r="F76" t="s">
        <v>160</v>
      </c>
      <c r="G76" t="s">
        <v>339</v>
      </c>
    </row>
    <row r="77" spans="1:5" ht="12.75">
      <c r="A77" t="s">
        <v>215</v>
      </c>
      <c r="B77" s="2" t="s">
        <v>561</v>
      </c>
      <c r="C77" t="s">
        <v>562</v>
      </c>
      <c r="D77" t="s">
        <v>563</v>
      </c>
      <c r="E77" t="s">
        <v>101</v>
      </c>
    </row>
    <row r="78" spans="1:7" ht="12.75">
      <c r="A78" t="s">
        <v>180</v>
      </c>
      <c r="B78" s="4" t="s">
        <v>181</v>
      </c>
      <c r="C78" t="s">
        <v>82</v>
      </c>
      <c r="D78" t="s">
        <v>81</v>
      </c>
      <c r="E78" t="s">
        <v>101</v>
      </c>
      <c r="F78" t="s">
        <v>160</v>
      </c>
      <c r="G78" s="2" t="s">
        <v>245</v>
      </c>
    </row>
    <row r="79" spans="1:7" ht="12.75">
      <c r="A79" t="s">
        <v>266</v>
      </c>
      <c r="B79" s="2" t="s">
        <v>267</v>
      </c>
      <c r="C79" t="s">
        <v>268</v>
      </c>
      <c r="D79" t="s">
        <v>84</v>
      </c>
      <c r="E79" t="s">
        <v>101</v>
      </c>
      <c r="F79" t="s">
        <v>269</v>
      </c>
      <c r="G79" s="2" t="s">
        <v>270</v>
      </c>
    </row>
    <row r="80" spans="1:7" ht="12.75">
      <c r="A80" t="s">
        <v>474</v>
      </c>
      <c r="B80" s="2" t="s">
        <v>476</v>
      </c>
      <c r="C80" t="s">
        <v>475</v>
      </c>
      <c r="D80" t="s">
        <v>477</v>
      </c>
      <c r="E80" t="s">
        <v>101</v>
      </c>
      <c r="F80" t="s">
        <v>478</v>
      </c>
      <c r="G80" s="2" t="s">
        <v>479</v>
      </c>
    </row>
    <row r="81" spans="1:7" ht="12.75">
      <c r="A81" t="s">
        <v>227</v>
      </c>
      <c r="B81" s="3" t="s">
        <v>228</v>
      </c>
      <c r="C81" t="s">
        <v>229</v>
      </c>
      <c r="D81" t="s">
        <v>52</v>
      </c>
      <c r="E81" t="s">
        <v>101</v>
      </c>
      <c r="F81" t="s">
        <v>230</v>
      </c>
      <c r="G81" s="4" t="s">
        <v>231</v>
      </c>
    </row>
    <row r="82" spans="1:9" ht="15.75">
      <c r="A82" t="s">
        <v>254</v>
      </c>
      <c r="B82" s="2" t="s">
        <v>255</v>
      </c>
      <c r="C82" t="s">
        <v>229</v>
      </c>
      <c r="D82" t="s">
        <v>52</v>
      </c>
      <c r="E82" t="s">
        <v>101</v>
      </c>
      <c r="F82" t="s">
        <v>256</v>
      </c>
      <c r="G82" t="s">
        <v>291</v>
      </c>
      <c r="I82" s="6"/>
    </row>
    <row r="83" spans="1:7" ht="12.75">
      <c r="A83" t="s">
        <v>287</v>
      </c>
      <c r="B83" s="2" t="s">
        <v>288</v>
      </c>
      <c r="C83" t="s">
        <v>135</v>
      </c>
      <c r="D83" t="s">
        <v>53</v>
      </c>
      <c r="E83" t="s">
        <v>101</v>
      </c>
      <c r="G83" s="2" t="s">
        <v>290</v>
      </c>
    </row>
    <row r="84" spans="1:7" ht="12.75">
      <c r="A84" t="s">
        <v>140</v>
      </c>
      <c r="B84" s="2" t="s">
        <v>205</v>
      </c>
      <c r="C84" t="s">
        <v>141</v>
      </c>
      <c r="D84" t="s">
        <v>86</v>
      </c>
      <c r="E84" t="s">
        <v>101</v>
      </c>
      <c r="F84" t="s">
        <v>142</v>
      </c>
      <c r="G84" t="s">
        <v>139</v>
      </c>
    </row>
    <row r="85" spans="1:7" ht="12.75">
      <c r="A85" t="s">
        <v>208</v>
      </c>
      <c r="B85" s="2" t="s">
        <v>209</v>
      </c>
      <c r="C85" t="s">
        <v>141</v>
      </c>
      <c r="D85" t="s">
        <v>86</v>
      </c>
      <c r="E85" t="s">
        <v>101</v>
      </c>
      <c r="F85" t="s">
        <v>207</v>
      </c>
      <c r="G85" t="s">
        <v>206</v>
      </c>
    </row>
    <row r="86" spans="1:6" ht="12.75">
      <c r="A86" t="s">
        <v>399</v>
      </c>
      <c r="B86" s="2" t="s">
        <v>400</v>
      </c>
      <c r="C86" t="s">
        <v>141</v>
      </c>
      <c r="D86" t="s">
        <v>86</v>
      </c>
      <c r="E86" t="s">
        <v>101</v>
      </c>
      <c r="F86" t="s">
        <v>401</v>
      </c>
    </row>
    <row r="87" spans="1:7" ht="12.75">
      <c r="A87" t="s">
        <v>236</v>
      </c>
      <c r="B87" s="3" t="s">
        <v>239</v>
      </c>
      <c r="C87" t="s">
        <v>237</v>
      </c>
      <c r="D87" t="s">
        <v>54</v>
      </c>
      <c r="E87" t="s">
        <v>101</v>
      </c>
      <c r="F87" t="s">
        <v>238</v>
      </c>
      <c r="G87" s="2"/>
    </row>
    <row r="88" spans="1:7" ht="12.75">
      <c r="A88" t="s">
        <v>161</v>
      </c>
      <c r="B88" s="2" t="s">
        <v>149</v>
      </c>
      <c r="C88" t="s">
        <v>162</v>
      </c>
      <c r="D88" t="s">
        <v>87</v>
      </c>
      <c r="E88" t="s">
        <v>101</v>
      </c>
      <c r="F88" t="s">
        <v>327</v>
      </c>
      <c r="G88" s="2" t="s">
        <v>328</v>
      </c>
    </row>
    <row r="89" spans="1:7" ht="12.75">
      <c r="A89" t="s">
        <v>123</v>
      </c>
      <c r="B89" s="2" t="s">
        <v>190</v>
      </c>
      <c r="C89" t="s">
        <v>124</v>
      </c>
      <c r="D89" t="s">
        <v>85</v>
      </c>
      <c r="E89" t="s">
        <v>101</v>
      </c>
      <c r="F89" t="s">
        <v>126</v>
      </c>
      <c r="G89" t="s">
        <v>125</v>
      </c>
    </row>
    <row r="90" spans="1:7" ht="12.75">
      <c r="A90" t="s">
        <v>305</v>
      </c>
      <c r="B90" s="9" t="s">
        <v>308</v>
      </c>
      <c r="C90" t="s">
        <v>306</v>
      </c>
      <c r="D90" t="s">
        <v>88</v>
      </c>
      <c r="E90" t="s">
        <v>101</v>
      </c>
      <c r="F90" t="s">
        <v>307</v>
      </c>
      <c r="G90" t="s">
        <v>89</v>
      </c>
    </row>
    <row r="91" spans="1:6" ht="12.75">
      <c r="A91" t="s">
        <v>496</v>
      </c>
      <c r="B91" s="9" t="s">
        <v>511</v>
      </c>
      <c r="C91" t="s">
        <v>510</v>
      </c>
      <c r="D91" t="s">
        <v>56</v>
      </c>
      <c r="E91" t="s">
        <v>101</v>
      </c>
      <c r="F91" t="s">
        <v>160</v>
      </c>
    </row>
    <row r="92" spans="1:6" ht="12.75">
      <c r="A92" t="s">
        <v>497</v>
      </c>
      <c r="B92" s="9" t="s">
        <v>512</v>
      </c>
      <c r="C92" t="s">
        <v>510</v>
      </c>
      <c r="D92" t="s">
        <v>56</v>
      </c>
      <c r="E92" t="s">
        <v>101</v>
      </c>
      <c r="F92" t="s">
        <v>523</v>
      </c>
    </row>
    <row r="93" spans="1:6" ht="12.75">
      <c r="A93" t="s">
        <v>498</v>
      </c>
      <c r="B93" s="9" t="s">
        <v>525</v>
      </c>
      <c r="C93" t="s">
        <v>510</v>
      </c>
      <c r="D93" t="s">
        <v>56</v>
      </c>
      <c r="E93" t="s">
        <v>101</v>
      </c>
      <c r="F93" t="s">
        <v>160</v>
      </c>
    </row>
    <row r="94" spans="1:6" ht="12.75">
      <c r="A94" t="s">
        <v>499</v>
      </c>
      <c r="B94" s="9" t="s">
        <v>513</v>
      </c>
      <c r="C94" t="s">
        <v>510</v>
      </c>
      <c r="D94" t="s">
        <v>56</v>
      </c>
      <c r="E94" t="s">
        <v>101</v>
      </c>
      <c r="F94" t="s">
        <v>160</v>
      </c>
    </row>
    <row r="95" spans="1:6" ht="12.75">
      <c r="A95" t="s">
        <v>500</v>
      </c>
      <c r="B95" s="9" t="s">
        <v>526</v>
      </c>
      <c r="C95" t="s">
        <v>510</v>
      </c>
      <c r="D95" t="s">
        <v>56</v>
      </c>
      <c r="E95" t="s">
        <v>101</v>
      </c>
      <c r="F95" t="s">
        <v>160</v>
      </c>
    </row>
    <row r="96" spans="1:6" ht="12.75">
      <c r="A96" t="s">
        <v>501</v>
      </c>
      <c r="B96" s="9" t="s">
        <v>514</v>
      </c>
      <c r="C96" t="s">
        <v>510</v>
      </c>
      <c r="D96" t="s">
        <v>56</v>
      </c>
      <c r="E96" t="s">
        <v>101</v>
      </c>
      <c r="F96" t="s">
        <v>160</v>
      </c>
    </row>
    <row r="97" spans="1:6" ht="12.75">
      <c r="A97" t="s">
        <v>502</v>
      </c>
      <c r="B97" s="9" t="s">
        <v>527</v>
      </c>
      <c r="C97" t="s">
        <v>510</v>
      </c>
      <c r="D97" t="s">
        <v>56</v>
      </c>
      <c r="E97" t="s">
        <v>101</v>
      </c>
      <c r="F97" t="s">
        <v>160</v>
      </c>
    </row>
    <row r="98" spans="1:6" ht="12.75">
      <c r="A98" t="s">
        <v>504</v>
      </c>
      <c r="B98" s="9" t="s">
        <v>516</v>
      </c>
      <c r="C98" t="s">
        <v>510</v>
      </c>
      <c r="D98" t="s">
        <v>56</v>
      </c>
      <c r="E98" t="s">
        <v>101</v>
      </c>
      <c r="F98" t="s">
        <v>160</v>
      </c>
    </row>
    <row r="99" spans="1:6" ht="12.75">
      <c r="A99" t="s">
        <v>505</v>
      </c>
      <c r="B99" s="9" t="s">
        <v>528</v>
      </c>
      <c r="C99" t="s">
        <v>510</v>
      </c>
      <c r="D99" t="s">
        <v>56</v>
      </c>
      <c r="E99" t="s">
        <v>101</v>
      </c>
      <c r="F99" t="s">
        <v>522</v>
      </c>
    </row>
    <row r="100" spans="1:6" ht="12.75">
      <c r="A100" t="s">
        <v>507</v>
      </c>
      <c r="B100" s="9" t="s">
        <v>529</v>
      </c>
      <c r="C100" t="s">
        <v>510</v>
      </c>
      <c r="D100" t="s">
        <v>56</v>
      </c>
      <c r="E100" t="s">
        <v>101</v>
      </c>
      <c r="F100" t="s">
        <v>524</v>
      </c>
    </row>
    <row r="101" spans="1:6" ht="12.75">
      <c r="A101" t="s">
        <v>506</v>
      </c>
      <c r="B101" s="9" t="s">
        <v>517</v>
      </c>
      <c r="C101" t="s">
        <v>510</v>
      </c>
      <c r="D101" t="s">
        <v>56</v>
      </c>
      <c r="E101" t="s">
        <v>101</v>
      </c>
      <c r="F101" t="s">
        <v>521</v>
      </c>
    </row>
    <row r="102" spans="1:7" ht="12.75">
      <c r="A102" t="s">
        <v>106</v>
      </c>
      <c r="B102" s="2" t="s">
        <v>146</v>
      </c>
      <c r="C102" t="s">
        <v>510</v>
      </c>
      <c r="D102" t="s">
        <v>56</v>
      </c>
      <c r="E102" t="s">
        <v>101</v>
      </c>
      <c r="F102" t="s">
        <v>107</v>
      </c>
      <c r="G102" t="s">
        <v>108</v>
      </c>
    </row>
    <row r="103" spans="1:6" ht="12.75">
      <c r="A103" t="s">
        <v>508</v>
      </c>
      <c r="B103" s="9" t="s">
        <v>518</v>
      </c>
      <c r="C103" t="s">
        <v>510</v>
      </c>
      <c r="D103" t="s">
        <v>56</v>
      </c>
      <c r="E103" t="s">
        <v>101</v>
      </c>
      <c r="F103" t="s">
        <v>160</v>
      </c>
    </row>
    <row r="104" spans="1:6" ht="12.75">
      <c r="A104" t="s">
        <v>509</v>
      </c>
      <c r="B104" s="9" t="s">
        <v>530</v>
      </c>
      <c r="C104" t="s">
        <v>510</v>
      </c>
      <c r="D104" t="s">
        <v>56</v>
      </c>
      <c r="E104" t="s">
        <v>101</v>
      </c>
      <c r="F104" t="s">
        <v>160</v>
      </c>
    </row>
    <row r="105" spans="1:7" ht="12.75">
      <c r="A105" t="s">
        <v>131</v>
      </c>
      <c r="B105" s="3" t="s">
        <v>218</v>
      </c>
      <c r="C105" t="s">
        <v>132</v>
      </c>
      <c r="D105" t="s">
        <v>90</v>
      </c>
      <c r="E105" t="s">
        <v>101</v>
      </c>
      <c r="F105" t="s">
        <v>102</v>
      </c>
      <c r="G105" t="s">
        <v>133</v>
      </c>
    </row>
    <row r="106" spans="1:7" ht="12.75">
      <c r="A106" t="s">
        <v>441</v>
      </c>
      <c r="B106" s="2" t="s">
        <v>335</v>
      </c>
      <c r="C106" t="s">
        <v>132</v>
      </c>
      <c r="D106" t="s">
        <v>90</v>
      </c>
      <c r="E106" t="s">
        <v>101</v>
      </c>
      <c r="F106" t="s">
        <v>449</v>
      </c>
      <c r="G106" t="s">
        <v>336</v>
      </c>
    </row>
    <row r="107" spans="1:6" ht="12.75">
      <c r="A107" t="s">
        <v>388</v>
      </c>
      <c r="B107" s="2" t="s">
        <v>389</v>
      </c>
      <c r="C107" t="s">
        <v>390</v>
      </c>
      <c r="D107" t="s">
        <v>391</v>
      </c>
      <c r="E107" t="s">
        <v>392</v>
      </c>
      <c r="F107" t="s">
        <v>393</v>
      </c>
    </row>
    <row r="108" spans="1:7" ht="12.75">
      <c r="A108" t="s">
        <v>134</v>
      </c>
      <c r="B108" s="2" t="s">
        <v>344</v>
      </c>
      <c r="C108" t="s">
        <v>135</v>
      </c>
      <c r="D108" t="s">
        <v>53</v>
      </c>
      <c r="E108" t="s">
        <v>138</v>
      </c>
      <c r="F108" t="s">
        <v>137</v>
      </c>
      <c r="G108" s="2" t="s">
        <v>136</v>
      </c>
    </row>
    <row r="109" spans="1:6" ht="12.75">
      <c r="A109" t="s">
        <v>503</v>
      </c>
      <c r="B109" s="9" t="s">
        <v>515</v>
      </c>
      <c r="C109" t="s">
        <v>510</v>
      </c>
      <c r="D109" t="s">
        <v>56</v>
      </c>
      <c r="E109" t="s">
        <v>519</v>
      </c>
      <c r="F109" t="s">
        <v>520</v>
      </c>
    </row>
    <row r="110" spans="1:5" ht="12.75">
      <c r="A110" t="s">
        <v>403</v>
      </c>
      <c r="B110" s="2" t="s">
        <v>402</v>
      </c>
      <c r="C110" t="s">
        <v>37</v>
      </c>
      <c r="D110" t="s">
        <v>38</v>
      </c>
      <c r="E110" t="s">
        <v>406</v>
      </c>
    </row>
    <row r="111" spans="2:7" ht="12.75">
      <c r="B111" s="2"/>
      <c r="C111" t="s">
        <v>198</v>
      </c>
      <c r="D111" t="s">
        <v>45</v>
      </c>
      <c r="E111" t="s">
        <v>406</v>
      </c>
      <c r="G111" s="2"/>
    </row>
    <row r="112" spans="1:7" ht="12.75">
      <c r="A112" t="s">
        <v>309</v>
      </c>
      <c r="B112" s="4" t="s">
        <v>10</v>
      </c>
      <c r="C112" t="s">
        <v>41</v>
      </c>
      <c r="D112" t="s">
        <v>42</v>
      </c>
      <c r="E112" t="s">
        <v>11</v>
      </c>
      <c r="F112" t="s">
        <v>92</v>
      </c>
      <c r="G112" t="s">
        <v>93</v>
      </c>
    </row>
    <row r="113" spans="1:7" ht="12.75">
      <c r="A113" t="s">
        <v>164</v>
      </c>
      <c r="B113" s="2" t="s">
        <v>165</v>
      </c>
      <c r="C113" t="s">
        <v>166</v>
      </c>
      <c r="D113" t="s">
        <v>71</v>
      </c>
      <c r="E113" t="s">
        <v>11</v>
      </c>
      <c r="F113" t="s">
        <v>16</v>
      </c>
      <c r="G113" s="2" t="s">
        <v>346</v>
      </c>
    </row>
    <row r="114" spans="1:9" ht="15.75">
      <c r="A114" t="s">
        <v>153</v>
      </c>
      <c r="B114" s="2" t="s">
        <v>325</v>
      </c>
      <c r="C114" t="s">
        <v>155</v>
      </c>
      <c r="D114" t="s">
        <v>39</v>
      </c>
      <c r="E114" t="s">
        <v>370</v>
      </c>
      <c r="F114" t="s">
        <v>324</v>
      </c>
      <c r="G114" s="5" t="s">
        <v>326</v>
      </c>
      <c r="I114" s="6"/>
    </row>
    <row r="115" spans="1:9" ht="12.75">
      <c r="A115" t="s">
        <v>433</v>
      </c>
      <c r="B115" s="2" t="s">
        <v>434</v>
      </c>
      <c r="C115" t="s">
        <v>99</v>
      </c>
      <c r="D115" t="s">
        <v>46</v>
      </c>
      <c r="E115" t="s">
        <v>370</v>
      </c>
      <c r="G115" s="2" t="s">
        <v>435</v>
      </c>
      <c r="I115" s="8"/>
    </row>
    <row r="116" spans="1:7" ht="12.75">
      <c r="A116" t="s">
        <v>314</v>
      </c>
      <c r="B116" s="2" t="s">
        <v>315</v>
      </c>
      <c r="C116" t="s">
        <v>310</v>
      </c>
      <c r="D116" t="s">
        <v>70</v>
      </c>
      <c r="E116" t="s">
        <v>311</v>
      </c>
      <c r="F116" t="s">
        <v>312</v>
      </c>
      <c r="G116" s="2" t="s">
        <v>313</v>
      </c>
    </row>
    <row r="117" spans="1:7" ht="12.75">
      <c r="A117" t="s">
        <v>533</v>
      </c>
      <c r="C117" t="s">
        <v>419</v>
      </c>
      <c r="D117" t="s">
        <v>422</v>
      </c>
      <c r="G117" s="2" t="s">
        <v>423</v>
      </c>
    </row>
    <row r="118" spans="1:4" ht="12.75">
      <c r="A118" t="s">
        <v>427</v>
      </c>
      <c r="B118" s="2"/>
      <c r="C118" t="s">
        <v>37</v>
      </c>
      <c r="D118" t="s">
        <v>38</v>
      </c>
    </row>
    <row r="119" spans="1:4" ht="12.75">
      <c r="A119" t="s">
        <v>428</v>
      </c>
      <c r="B119" s="2"/>
      <c r="C119" t="s">
        <v>155</v>
      </c>
      <c r="D119" t="s">
        <v>39</v>
      </c>
    </row>
    <row r="120" spans="3:7" ht="12.75">
      <c r="C120" t="s">
        <v>424</v>
      </c>
      <c r="D120" t="s">
        <v>425</v>
      </c>
      <c r="G120" s="2" t="s">
        <v>426</v>
      </c>
    </row>
    <row r="121" spans="1:7" ht="12.75">
      <c r="A121" t="s">
        <v>533</v>
      </c>
      <c r="C121" t="s">
        <v>418</v>
      </c>
      <c r="D121" t="s">
        <v>421</v>
      </c>
      <c r="G121" s="2" t="s">
        <v>420</v>
      </c>
    </row>
    <row r="122" spans="2:7" ht="12.75">
      <c r="B122" s="2"/>
      <c r="G122" s="2"/>
    </row>
    <row r="123" ht="12.75">
      <c r="B123" s="2"/>
    </row>
    <row r="124" ht="12.75">
      <c r="A124" t="s">
        <v>429</v>
      </c>
    </row>
    <row r="125" spans="2:7" ht="12.75">
      <c r="B125" s="2"/>
      <c r="G125" s="2"/>
    </row>
    <row r="126" ht="12.75">
      <c r="A126" t="s">
        <v>494</v>
      </c>
    </row>
    <row r="132" spans="2:7" ht="12.75">
      <c r="B132" s="2"/>
      <c r="G132" s="2"/>
    </row>
  </sheetData>
  <hyperlinks>
    <hyperlink ref="B105" r:id="rId1" display="shapiro@wfu.edu"/>
    <hyperlink ref="B15" r:id="rId2" display="kingag@wfu.edu"/>
    <hyperlink ref="G15" r:id="rId3" display="http://www.wfu.edu/~kingag/111/"/>
    <hyperlink ref="B16" r:id="rId4" display="colyerc@wfu.edu"/>
    <hyperlink ref="B81" r:id="rId5" display="zhangsn@email.uah.edu"/>
    <hyperlink ref="B73" r:id="rId6" display="jhudging@mtholyoke.edu"/>
    <hyperlink ref="G73" r:id="rId7" display="www.mtholyoke.edu/courses/bpackard/physics/index.html"/>
    <hyperlink ref="B7" r:id="rId8" display="kmarrs@iupui.edu"/>
    <hyperlink ref="B24" r:id="rId9" display="brophy@indiana.edu"/>
    <hyperlink ref="B40" r:id="rId10" display="nck1@aol.com"/>
    <hyperlink ref="B9" r:id="rId11" display="ParsonsA@uwstout.edu"/>
    <hyperlink ref="B22" r:id="rId12" display="waldf@panix.com"/>
    <hyperlink ref="B82" r:id="rId13" display="sheldonr@email.uah.edu"/>
    <hyperlink ref="B65" r:id="rId14" display="mailto:gleeson@physics.kent.edu"/>
    <hyperlink ref="B79" r:id="rId15" display="wjgeerts@swt.edu"/>
    <hyperlink ref="B8" r:id="rId16" display="hurneyca@jmu.edu"/>
    <hyperlink ref="G8" r:id="rId17" display="http://csm.jmu.edu/biology/hurneyca/gs103a/carolhurney.htm"/>
    <hyperlink ref="B13" r:id="rId18" display="blake@chem.iupui.edu"/>
    <hyperlink ref="G13" r:id="rId19" display="http://webphysics.iupui.edu/webscience/courses/chem105/chem105home.html"/>
    <hyperlink ref="G49" r:id="rId20" display="http://dutsm183.stm.tudelft.nl/teaching/mk320/Opgaven.htm"/>
    <hyperlink ref="B83" r:id="rId21" display="jatila@physics.ucsb.edu"/>
    <hyperlink ref="B49" r:id="rId22" display="Thijsse@stm.tudelft.nl"/>
    <hyperlink ref="B61" r:id="rId23" display="keeter@physics.isu.edu"/>
    <hyperlink ref="B90" r:id="rId24" display="stt@Virginia.edu"/>
    <hyperlink ref="B116" r:id="rId25" display="wenning@phy.ilstu.edu"/>
    <hyperlink ref="B51" r:id="rId26" display="mplanoclark@doane.edu"/>
    <hyperlink ref="B4" r:id="rId27" display="edwards@erskine.edu"/>
    <hyperlink ref="B114" r:id="rId28" display="sniteman@erskine.edu"/>
    <hyperlink ref="G63" r:id="rId29" display="http://webphysics.iupui.edu/152_251_mainpage.html"/>
    <hyperlink ref="B45" r:id="rId30" display="cdurfee@mines.edu"/>
    <hyperlink ref="B106" r:id="rId31" display="wck@wfu.edu"/>
    <hyperlink ref="B76" r:id="rId32" display="EWerwa@Otterbein.edu"/>
    <hyperlink ref="B10" r:id="rId33" display="main@wartburg.edu"/>
    <hyperlink ref="B26" r:id="rId34" display="LiedlB@central.edu"/>
    <hyperlink ref="B59" r:id="rId35" display="VanwormerLA@hiram.edu"/>
    <hyperlink ref="B14" r:id="rId36" display="jbordley@sewanee.edu"/>
    <hyperlink ref="G14" r:id="rId37" display="http://www.sewanee.edu/chem"/>
    <hyperlink ref="B108" r:id="rId38" display="chris@physics.ucsb.edu"/>
    <hyperlink ref="G108" r:id="rId39" display="http://class.physics.ucsb.edu/about.phtml"/>
    <hyperlink ref="B25" r:id="rId40" display="dpace@indiana.edu"/>
    <hyperlink ref="B44" r:id="rId41" display="jonesL@cofc.edu"/>
    <hyperlink ref="G113" r:id="rId42" display="http://cep.jmu.edu/jitt/pcqsite.htm"/>
    <hyperlink ref="G25" r:id="rId43" display="http://www.indiana.edu/~histweb/pages/faculty_and_staff/biographies/pace.htm"/>
    <hyperlink ref="B33" r:id="rId44" display="mattingl@andrews.edu"/>
    <hyperlink ref="G44" r:id="rId45" display="http://www.cofc.edu/~jonesl/101menu.html"/>
    <hyperlink ref="B41" r:id="rId46" display="david.weaver@cgcmail.maricopa.edu"/>
    <hyperlink ref="G33" r:id="rId47" display="http://www.andrews.edu/~mattingl/"/>
    <hyperlink ref="G35" r:id="rId48" display="http://www.physics.auburn.edu/physics412/"/>
    <hyperlink ref="G38" r:id="rId49" display="http://www.het.brown.edu/people/lowe/"/>
    <hyperlink ref="G61" r:id="rId50" display="http://www.physics.isu.edu/~keeter/phys211.htm"/>
    <hyperlink ref="G62" r:id="rId51" display="http://epprdweb03.icc.cc.il.us/courses/PHYS220A/index.html"/>
    <hyperlink ref="G116" r:id="rId52" display="http://www.phy.ilstu.edu/ptefiles/311.html"/>
    <hyperlink ref="G66" r:id="rId53" display="http://www.kettering.edu/~drussell/aapt-jitt.html"/>
    <hyperlink ref="G70" r:id="rId54" display="http://perc.ph.msstate.edu/2213-05/"/>
    <hyperlink ref="G78" r:id="rId55" display="http://www.rose-hulman.edu/~kirkpatr/EMK-Home.html"/>
    <hyperlink ref="G11" r:id="rId56" display="http://www.rmc.ca/academic/arts/rmcbusadmin.html"/>
    <hyperlink ref="G79" r:id="rId57" display="http://www.physics.swt.edu/wg06"/>
    <hyperlink ref="G88" r:id="rId58" display="http://instructor.physics.lsa.umich.edu/winter2001/390/"/>
    <hyperlink ref="G30" r:id="rId59" display="http://www.uchsc.edu/home/"/>
    <hyperlink ref="B55" r:id="rId60" display="wjunkin@erskine.edu"/>
    <hyperlink ref="B17" r:id="rId61" display="ddgarcia@cs.berkeley.edu"/>
    <hyperlink ref="G17" r:id="rId62" display="http://www.cs.berkeley.edu/~ddgarcia/"/>
    <hyperlink ref="G18" r:id="rId63" display="http://www.cs.berkeley.edu/~patterson"/>
    <hyperlink ref="B18" r:id="rId64" display="patterson@cs.berkeley.edu"/>
    <hyperlink ref="B107" r:id="rId65" display="kcrosby@carthage.edu"/>
    <hyperlink ref="B37" r:id="rId66" display="dpontius@bsc.edu"/>
    <hyperlink ref="G37" r:id="rId67" display="http://panther.bsc.edu/~dpontius/ph121/"/>
    <hyperlink ref="B110" r:id="rId68" display="felicewf@eckerd.edu"/>
    <hyperlink ref="B54" r:id="rId69" display="weppnesp@eckerd.edu"/>
    <hyperlink ref="B56" r:id="rId70" display="mellema@gustavus.edu"/>
    <hyperlink ref="G56" r:id="rId71" display="http://physics.gac.edu/~mellema/"/>
    <hyperlink ref="B43" r:id="rId72" display="meparks@mail.colgate.edu"/>
    <hyperlink ref="G43" r:id="rId73" display="http://departments.colgate.edu/physics/physics.htm"/>
    <hyperlink ref="G121" r:id="rId74" display="http://www.king.edu"/>
    <hyperlink ref="G117" r:id="rId75" display="http://www.converse.edu"/>
    <hyperlink ref="G120" r:id="rId76" display="http://www.furman.edu"/>
    <hyperlink ref="B86" r:id="rId77" display="mats@uiuc.edu"/>
    <hyperlink ref="B57" r:id="rId78" display="chuck@gustavus.edu"/>
    <hyperlink ref="B115" r:id="rId79" display="ewright@iupui.edu"/>
    <hyperlink ref="G115" r:id="rId80" display="http://www.iupui.edu/~slasoc/FACULTY.htm"/>
    <hyperlink ref="B36" r:id="rId81" display="larkin@inst.augie.edu"/>
    <hyperlink ref="B20" r:id="rId82" display="simkinss@ncat.edu"/>
    <hyperlink ref="G20" r:id="rId83" display="http://www.ncat.edu/~simkinss/econ201/"/>
    <hyperlink ref="B21" r:id="rId84" display="marcelo@leland.stanford.edu"/>
    <hyperlink ref="G21" r:id="rId85" display="http://jitt.stanford.edu"/>
    <hyperlink ref="B3" r:id="rId86" display="lyndah@csufresno.edu"/>
    <hyperlink ref="B75" r:id="rId87" display="russoa@owcc.net"/>
    <hyperlink ref="G75" r:id="rId88" display="http://owcc-r-06.owcc.net/science/Russo/"/>
    <hyperlink ref="B80" r:id="rId89" display="aslavin@trentu.ca"/>
    <hyperlink ref="G80" r:id="rId90" display="http://www.trentu.ca/academic/physics/aslavin/welcome.html"/>
    <hyperlink ref="G27" r:id="rId91" display="http://www.journalism.indiana.edu/syllabi/ccookman/j460spring02/index.html"/>
    <hyperlink ref="B5" r:id="rId92" display="luciano@grove.iup.edu"/>
    <hyperlink ref="G5" r:id="rId93" display="http://www.bi.iup.edu/genetics/lecture/syllabus/gensylfone.htm"/>
    <hyperlink ref="B91" r:id="rId94" display="derek.buzasi@usafa.af.mil"/>
    <hyperlink ref="B92" r:id="rId95" display="francis.chun@usafa.af.mil"/>
    <hyperlink ref="B94" r:id="rId96" display="rolf.enger@usafa.edu"/>
    <hyperlink ref="B96" r:id="rId97" display="jim.head@usafa.af.mil"/>
    <hyperlink ref="B109" r:id="rId98" display="delores.knipp@usafa.af.mil"/>
    <hyperlink ref="B98" r:id="rId99" display="semih.kumru@usafa.af.mil"/>
    <hyperlink ref="B101" r:id="rId100" display="brian.patterson@usafa.af.mil"/>
    <hyperlink ref="B103" r:id="rId101" display="dawn.rhymer@usafa.af.mil"/>
    <hyperlink ref="B93" r:id="rId102" display="james.dorman@usafa.af.mil"/>
    <hyperlink ref="B95" r:id="rId103" display="lon.enloe@usafa.af.mil"/>
    <hyperlink ref="B97" r:id="rId104" display="james.hunter@usafa.af.mil"/>
    <hyperlink ref="B99" r:id="rId105" display="john.lowell@usafa.af.mil"/>
    <hyperlink ref="B100" r:id="rId106" display="matthew.mcharg@usafa.af.mil"/>
    <hyperlink ref="B104" r:id="rId107" display="ed.tomme@usafa.af.mil"/>
    <hyperlink ref="B29" r:id="rId108" display="marie.revak@usafa.af.mil"/>
    <hyperlink ref="G22" r:id="rId109" display="http://www.nyu.edu/classes/wald"/>
    <hyperlink ref="B23" r:id="rId110" display="rberkman@fsnyc.k12.ny.us"/>
    <hyperlink ref="G23" r:id="rId111" display="http://www.nyu.edu/classes/wald"/>
    <hyperlink ref="G72" r:id="rId112" display="http://physics.msstate.edu/2223-01/"/>
    <hyperlink ref="B72" r:id="rId113" display="Winger@ph.msstate.edu"/>
    <hyperlink ref="B52" r:id="rId114" display="kolena@neverland.ncssm.edu"/>
    <hyperlink ref="G52" r:id="rId115" display="http://www.phy.duke.edu/~kolena/astro2002.html"/>
    <hyperlink ref="G71" r:id="rId116" display="http://physics.msstate.edu/2213-01/"/>
    <hyperlink ref="B71" r:id="rId117" display="dunne@ra.msstate.edu"/>
    <hyperlink ref="B77" r:id="rId118" display="mmason@palomar.edu"/>
  </hyperlinks>
  <printOptions gridLines="1"/>
  <pageMargins left="0.75" right="0.75" top="1" bottom="1" header="0.5" footer="0.5"/>
  <pageSetup horizontalDpi="600" verticalDpi="600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workbookViewId="0" topLeftCell="A100">
      <selection activeCell="H125" sqref="H125:I127"/>
    </sheetView>
  </sheetViews>
  <sheetFormatPr defaultColWidth="9.140625" defaultRowHeight="12.75"/>
  <cols>
    <col min="1" max="1" width="20.28125" style="0" customWidth="1"/>
    <col min="2" max="2" width="13.421875" style="0" customWidth="1"/>
    <col min="3" max="3" width="28.7109375" style="0" customWidth="1"/>
    <col min="4" max="4" width="20.28125" style="0" customWidth="1"/>
  </cols>
  <sheetData>
    <row r="1" spans="1:10" ht="12.75">
      <c r="A1" s="1" t="str">
        <f>Sheet1!A2</f>
        <v>Faculty name</v>
      </c>
      <c r="B1" s="1" t="str">
        <f>Sheet1!B2</f>
        <v>Email</v>
      </c>
      <c r="C1" s="1" t="str">
        <f>Sheet1!C2</f>
        <v>Institution</v>
      </c>
      <c r="D1" s="1" t="str">
        <f>Sheet1!D2</f>
        <v>Location</v>
      </c>
      <c r="E1" s="1" t="str">
        <f>Sheet1!E2</f>
        <v>Discipline</v>
      </c>
      <c r="G1" s="1" t="s">
        <v>534</v>
      </c>
      <c r="H1" t="s">
        <v>535</v>
      </c>
      <c r="I1" t="s">
        <v>536</v>
      </c>
      <c r="J1" t="s">
        <v>537</v>
      </c>
    </row>
    <row r="2" spans="1:10" ht="12.75">
      <c r="A2" s="8" t="str">
        <f>Sheet1!A33</f>
        <v>Margarita Mattingly</v>
      </c>
      <c r="B2" s="8" t="str">
        <f>Sheet1!B33</f>
        <v>mattingl@andrews.edu</v>
      </c>
      <c r="C2" s="8" t="str">
        <f>Sheet1!C33</f>
        <v>Andrews University</v>
      </c>
      <c r="D2" s="8" t="str">
        <f>Sheet1!D33</f>
        <v>Berrien Springs, MI</v>
      </c>
      <c r="E2" s="8" t="str">
        <f>Sheet1!E33</f>
        <v>physics</v>
      </c>
      <c r="G2">
        <v>5</v>
      </c>
      <c r="H2">
        <f>IF((G2=5),1,0)</f>
        <v>1</v>
      </c>
      <c r="I2">
        <f>IF((G2=4),1,0)</f>
        <v>0</v>
      </c>
      <c r="J2">
        <f>IF((G2=3),1,0)</f>
        <v>0</v>
      </c>
    </row>
    <row r="3" spans="1:10" ht="12.75">
      <c r="A3" s="8" t="str">
        <f>Sheet1!A34</f>
        <v>Trish Allen</v>
      </c>
      <c r="B3" s="8" t="str">
        <f>Sheet1!B34</f>
        <v>allenpe@appstate.edu</v>
      </c>
      <c r="C3" s="8" t="str">
        <f>Sheet1!C34</f>
        <v>Appalachian State University</v>
      </c>
      <c r="D3" s="8" t="str">
        <f>Sheet1!D34</f>
        <v>Boone, NC</v>
      </c>
      <c r="E3" s="8" t="str">
        <f>Sheet1!E34</f>
        <v>physics</v>
      </c>
      <c r="G3">
        <v>5</v>
      </c>
      <c r="H3">
        <f aca="true" t="shared" si="0" ref="H3:H66">IF((G3=5),1,0)</f>
        <v>1</v>
      </c>
      <c r="I3">
        <f aca="true" t="shared" si="1" ref="I3:I66">IF((G3=4),1,0)</f>
        <v>0</v>
      </c>
      <c r="J3">
        <f aca="true" t="shared" si="2" ref="J3:J66">IF((G3=3),1,0)</f>
        <v>0</v>
      </c>
    </row>
    <row r="4" spans="1:10" ht="12.75">
      <c r="A4" s="8" t="str">
        <f>Sheet1!A35</f>
        <v>Christopher Watts</v>
      </c>
      <c r="B4" s="8" t="str">
        <f>Sheet1!B35</f>
        <v>watts@physics.auburn.edu</v>
      </c>
      <c r="C4" s="8" t="str">
        <f>Sheet1!C35</f>
        <v>Auburn University</v>
      </c>
      <c r="D4" s="8" t="str">
        <f>Sheet1!D35</f>
        <v>Auburn, AL</v>
      </c>
      <c r="E4" s="8" t="str">
        <f>Sheet1!E35</f>
        <v>physics</v>
      </c>
      <c r="G4">
        <v>5</v>
      </c>
      <c r="H4">
        <f t="shared" si="0"/>
        <v>1</v>
      </c>
      <c r="I4">
        <f t="shared" si="1"/>
        <v>0</v>
      </c>
      <c r="J4">
        <f t="shared" si="2"/>
        <v>0</v>
      </c>
    </row>
    <row r="5" spans="1:10" ht="12.75">
      <c r="A5" s="8" t="str">
        <f>Sheet1!A36</f>
        <v>John Larkin</v>
      </c>
      <c r="B5" s="8" t="str">
        <f>Sheet1!B36</f>
        <v>larkin@inst.augie.edu</v>
      </c>
      <c r="C5" s="8" t="str">
        <f>Sheet1!C36</f>
        <v>Augustana College</v>
      </c>
      <c r="D5" s="8" t="str">
        <f>Sheet1!D36</f>
        <v>Sioux Falls, SD</v>
      </c>
      <c r="E5" s="8" t="str">
        <f>Sheet1!E36</f>
        <v>physics</v>
      </c>
      <c r="G5">
        <v>4</v>
      </c>
      <c r="H5">
        <f t="shared" si="0"/>
        <v>0</v>
      </c>
      <c r="I5">
        <f t="shared" si="1"/>
        <v>1</v>
      </c>
      <c r="J5">
        <f t="shared" si="2"/>
        <v>0</v>
      </c>
    </row>
    <row r="6" spans="1:10" ht="12.75">
      <c r="A6" s="8" t="str">
        <f>Sheet1!A37</f>
        <v>Duane Pontius</v>
      </c>
      <c r="B6" s="8" t="str">
        <f>Sheet1!B37</f>
        <v>dpontius@bsc.edu</v>
      </c>
      <c r="C6" s="8" t="str">
        <f>Sheet1!C37</f>
        <v>Birmingham-Southern College</v>
      </c>
      <c r="D6" s="8" t="str">
        <f>Sheet1!D37</f>
        <v>Birmingham, AL</v>
      </c>
      <c r="E6" s="8" t="str">
        <f>Sheet1!E37</f>
        <v>physics</v>
      </c>
      <c r="G6">
        <v>4</v>
      </c>
      <c r="H6">
        <f t="shared" si="0"/>
        <v>0</v>
      </c>
      <c r="I6">
        <f t="shared" si="1"/>
        <v>1</v>
      </c>
      <c r="J6">
        <f t="shared" si="2"/>
        <v>0</v>
      </c>
    </row>
    <row r="7" spans="1:10" ht="12.75">
      <c r="A7" s="8" t="str">
        <f>Sheet1!A38</f>
        <v>David Lowe</v>
      </c>
      <c r="B7" s="8" t="str">
        <f>Sheet1!B38</f>
        <v>lowe@het.brown.edu</v>
      </c>
      <c r="C7" s="8" t="str">
        <f>Sheet1!C38</f>
        <v>Brown University</v>
      </c>
      <c r="D7" s="8" t="str">
        <f>Sheet1!D38</f>
        <v>Providence, RI</v>
      </c>
      <c r="E7" s="8" t="str">
        <f>Sheet1!E38</f>
        <v>physics</v>
      </c>
      <c r="G7">
        <v>5</v>
      </c>
      <c r="H7">
        <f t="shared" si="0"/>
        <v>1</v>
      </c>
      <c r="I7">
        <f t="shared" si="1"/>
        <v>0</v>
      </c>
      <c r="J7">
        <f t="shared" si="2"/>
        <v>0</v>
      </c>
    </row>
    <row r="8" spans="1:10" ht="12.75">
      <c r="A8" s="8" t="str">
        <f>Sheet1!A3</f>
        <v>Ethelynda Harding</v>
      </c>
      <c r="B8" s="8" t="str">
        <f>Sheet1!B3</f>
        <v>lyndah@csufresno.edu</v>
      </c>
      <c r="C8" s="8" t="str">
        <f>Sheet1!C3</f>
        <v>California State University</v>
      </c>
      <c r="D8" s="8" t="str">
        <f>Sheet1!D3</f>
        <v>Fresno, CA</v>
      </c>
      <c r="E8" s="8" t="str">
        <f>Sheet1!E3</f>
        <v>biology</v>
      </c>
      <c r="G8">
        <v>5</v>
      </c>
      <c r="H8">
        <f t="shared" si="0"/>
        <v>1</v>
      </c>
      <c r="I8">
        <f t="shared" si="1"/>
        <v>0</v>
      </c>
      <c r="J8">
        <f t="shared" si="2"/>
        <v>0</v>
      </c>
    </row>
    <row r="9" spans="1:10" ht="12.75">
      <c r="A9" s="8" t="str">
        <f>Sheet1!A39</f>
        <v>Dean Karlen</v>
      </c>
      <c r="B9" s="8" t="str">
        <f>Sheet1!B39</f>
        <v>karlen@physics.carleton.ca</v>
      </c>
      <c r="C9" s="8" t="str">
        <f>Sheet1!C39</f>
        <v>Carleton University</v>
      </c>
      <c r="D9" s="8" t="str">
        <f>Sheet1!D39</f>
        <v>Ottawa, Canada</v>
      </c>
      <c r="E9" s="8" t="str">
        <f>Sheet1!E39</f>
        <v>physics</v>
      </c>
      <c r="G9">
        <v>5</v>
      </c>
      <c r="H9">
        <f t="shared" si="0"/>
        <v>1</v>
      </c>
      <c r="I9">
        <f t="shared" si="1"/>
        <v>0</v>
      </c>
      <c r="J9">
        <f t="shared" si="2"/>
        <v>0</v>
      </c>
    </row>
    <row r="10" spans="1:10" ht="12.75">
      <c r="A10" s="8" t="str">
        <f>Sheet1!A107</f>
        <v>Kevin Crosby</v>
      </c>
      <c r="B10" s="8" t="str">
        <f>Sheet1!B107</f>
        <v>kcrosby@carthage.edu</v>
      </c>
      <c r="C10" s="8" t="str">
        <f>Sheet1!C107</f>
        <v>Carthage College</v>
      </c>
      <c r="D10" s="8" t="str">
        <f>Sheet1!D107</f>
        <v>Kenosha, WI</v>
      </c>
      <c r="E10" s="8" t="str">
        <f>Sheet1!E107</f>
        <v>physics and computer science</v>
      </c>
      <c r="G10">
        <v>4</v>
      </c>
      <c r="H10">
        <f t="shared" si="0"/>
        <v>0</v>
      </c>
      <c r="I10">
        <f t="shared" si="1"/>
        <v>1</v>
      </c>
      <c r="J10">
        <f t="shared" si="2"/>
        <v>0</v>
      </c>
    </row>
    <row r="11" spans="1:10" ht="12.75">
      <c r="A11" s="8" t="str">
        <f>Sheet1!A40</f>
        <v>Nick Nicholson</v>
      </c>
      <c r="B11" s="8" t="str">
        <f>Sheet1!B40</f>
        <v>nck1@aol.com or nniccacc@core1.wwisp.net</v>
      </c>
      <c r="C11" s="8" t="str">
        <f>Sheet1!C40</f>
        <v>Central Alabama Community College</v>
      </c>
      <c r="D11" s="8" t="str">
        <f>Sheet1!D40</f>
        <v>Alexander City, AL</v>
      </c>
      <c r="E11" s="8" t="str">
        <f>Sheet1!E40</f>
        <v>physics</v>
      </c>
      <c r="G11">
        <v>3</v>
      </c>
      <c r="H11">
        <f t="shared" si="0"/>
        <v>0</v>
      </c>
      <c r="I11">
        <f t="shared" si="1"/>
        <v>0</v>
      </c>
      <c r="J11">
        <f t="shared" si="2"/>
        <v>1</v>
      </c>
    </row>
    <row r="12" spans="1:10" ht="12.75">
      <c r="A12" s="8" t="str">
        <f>Sheet1!A26</f>
        <v>Barbara Liedl</v>
      </c>
      <c r="B12" s="8" t="str">
        <f>Sheet1!B26</f>
        <v>LiedlB@central.edu</v>
      </c>
      <c r="C12" s="8" t="str">
        <f>Sheet1!C26</f>
        <v>Central College</v>
      </c>
      <c r="D12" s="8" t="str">
        <f>Sheet1!D26</f>
        <v>Pella, IA</v>
      </c>
      <c r="E12" s="8" t="str">
        <f>Sheet1!E26</f>
        <v>interdisciplinary science</v>
      </c>
      <c r="G12">
        <v>4</v>
      </c>
      <c r="H12">
        <f t="shared" si="0"/>
        <v>0</v>
      </c>
      <c r="I12">
        <f t="shared" si="1"/>
        <v>1</v>
      </c>
      <c r="J12">
        <f t="shared" si="2"/>
        <v>0</v>
      </c>
    </row>
    <row r="13" spans="1:10" ht="12.75">
      <c r="A13" s="8" t="str">
        <f>Sheet1!A41</f>
        <v>David Weaver</v>
      </c>
      <c r="B13" s="8" t="str">
        <f>Sheet1!B41</f>
        <v>david.weaver@cgcmail.maricopa.edu</v>
      </c>
      <c r="C13" s="8" t="str">
        <f>Sheet1!C41</f>
        <v>Chandler-Gilbert Community College</v>
      </c>
      <c r="D13" s="8" t="str">
        <f>Sheet1!D41</f>
        <v>Mesa, AZ</v>
      </c>
      <c r="E13" s="8" t="str">
        <f>Sheet1!E41</f>
        <v>physics</v>
      </c>
      <c r="G13">
        <v>3</v>
      </c>
      <c r="H13">
        <f t="shared" si="0"/>
        <v>0</v>
      </c>
      <c r="I13">
        <f t="shared" si="1"/>
        <v>0</v>
      </c>
      <c r="J13">
        <f t="shared" si="2"/>
        <v>1</v>
      </c>
    </row>
    <row r="14" spans="1:10" ht="12.75">
      <c r="A14" s="8" t="str">
        <f>Sheet1!A42</f>
        <v>Todd Leif</v>
      </c>
      <c r="B14" s="8" t="str">
        <f>Sheet1!B42</f>
        <v>leift@mg.cloudccc.cc.ks.us</v>
      </c>
      <c r="C14" s="8" t="str">
        <f>Sheet1!C42</f>
        <v>Cloud Community College</v>
      </c>
      <c r="D14" s="8" t="str">
        <f>Sheet1!D42</f>
        <v>Concordia, KS</v>
      </c>
      <c r="E14" s="8" t="str">
        <f>Sheet1!E42</f>
        <v>physics</v>
      </c>
      <c r="G14">
        <v>3</v>
      </c>
      <c r="H14">
        <f t="shared" si="0"/>
        <v>0</v>
      </c>
      <c r="I14">
        <f t="shared" si="1"/>
        <v>0</v>
      </c>
      <c r="J14">
        <f t="shared" si="2"/>
        <v>1</v>
      </c>
    </row>
    <row r="15" spans="1:10" ht="12.75">
      <c r="A15" s="8" t="str">
        <f>Sheet1!A43</f>
        <v>Beth Parks</v>
      </c>
      <c r="B15" s="8" t="str">
        <f>Sheet1!B43</f>
        <v>meparks@mail.colgate.edu</v>
      </c>
      <c r="C15" s="8" t="str">
        <f>Sheet1!C43</f>
        <v>Colgate University</v>
      </c>
      <c r="D15" s="8" t="str">
        <f>Sheet1!D43</f>
        <v>Hamilton, NY</v>
      </c>
      <c r="E15" s="8" t="str">
        <f>Sheet1!E43</f>
        <v>physics</v>
      </c>
      <c r="G15">
        <v>5</v>
      </c>
      <c r="H15">
        <f t="shared" si="0"/>
        <v>1</v>
      </c>
      <c r="I15">
        <f t="shared" si="1"/>
        <v>0</v>
      </c>
      <c r="J15">
        <f t="shared" si="2"/>
        <v>0</v>
      </c>
    </row>
    <row r="16" spans="1:10" ht="12.75">
      <c r="A16" s="8" t="str">
        <f>Sheet1!A44</f>
        <v>Linda R. Jones</v>
      </c>
      <c r="B16" s="8" t="str">
        <f>Sheet1!B44</f>
        <v>jonesL@cofc.edu</v>
      </c>
      <c r="C16" s="8" t="str">
        <f>Sheet1!C44</f>
        <v>College of Charleston</v>
      </c>
      <c r="D16" s="8" t="str">
        <f>Sheet1!D44</f>
        <v>Charleston, SC</v>
      </c>
      <c r="E16" s="8" t="str">
        <f>Sheet1!E44</f>
        <v>physics</v>
      </c>
      <c r="G16">
        <v>4</v>
      </c>
      <c r="H16">
        <f t="shared" si="0"/>
        <v>0</v>
      </c>
      <c r="I16">
        <f t="shared" si="1"/>
        <v>1</v>
      </c>
      <c r="J16">
        <f t="shared" si="2"/>
        <v>0</v>
      </c>
    </row>
    <row r="17" spans="1:10" ht="12.75">
      <c r="A17" s="8" t="str">
        <f>Sheet1!A77</f>
        <v>Martin Mason</v>
      </c>
      <c r="B17" s="8" t="str">
        <f>Sheet1!B77</f>
        <v>mmason@palomar.edu</v>
      </c>
      <c r="C17" s="8" t="str">
        <f>Sheet1!C77</f>
        <v>Palomar College</v>
      </c>
      <c r="D17" s="8" t="str">
        <f>Sheet1!D77</f>
        <v>San Marcos, CA</v>
      </c>
      <c r="E17" s="8" t="str">
        <f>Sheet1!E77</f>
        <v>physics</v>
      </c>
      <c r="G17">
        <v>4</v>
      </c>
      <c r="H17">
        <f t="shared" si="0"/>
        <v>0</v>
      </c>
      <c r="I17">
        <f t="shared" si="1"/>
        <v>1</v>
      </c>
      <c r="J17">
        <f t="shared" si="2"/>
        <v>0</v>
      </c>
    </row>
    <row r="18" spans="1:10" ht="12.75">
      <c r="A18" s="8" t="str">
        <f>Sheet1!A45</f>
        <v>Chip (Charles) Durfee</v>
      </c>
      <c r="B18" s="8" t="str">
        <f>Sheet1!B45</f>
        <v>cdurfee@mines.edu</v>
      </c>
      <c r="C18" s="8" t="str">
        <f>Sheet1!C45</f>
        <v>Colorado School of Mines</v>
      </c>
      <c r="D18" s="8" t="str">
        <f>Sheet1!D45</f>
        <v>Golden, CO</v>
      </c>
      <c r="E18" s="8" t="str">
        <f>Sheet1!E45</f>
        <v>physics</v>
      </c>
      <c r="G18">
        <v>5</v>
      </c>
      <c r="H18">
        <f t="shared" si="0"/>
        <v>1</v>
      </c>
      <c r="I18">
        <f t="shared" si="1"/>
        <v>0</v>
      </c>
      <c r="J18">
        <f t="shared" si="2"/>
        <v>0</v>
      </c>
    </row>
    <row r="19" spans="1:10" ht="12.75">
      <c r="A19" s="8" t="str">
        <f>Sheet1!A117</f>
        <v> at least 8 faculty</v>
      </c>
      <c r="B19" s="8">
        <f>Sheet1!B117</f>
        <v>0</v>
      </c>
      <c r="C19" s="8" t="str">
        <f>Sheet1!C117</f>
        <v>Converse College</v>
      </c>
      <c r="D19" s="8" t="str">
        <f>Sheet1!D117</f>
        <v>Spartanburg, SC</v>
      </c>
      <c r="E19" s="8"/>
      <c r="G19">
        <v>4</v>
      </c>
      <c r="H19">
        <f t="shared" si="0"/>
        <v>0</v>
      </c>
      <c r="I19">
        <f t="shared" si="1"/>
        <v>1</v>
      </c>
      <c r="J19">
        <f t="shared" si="2"/>
        <v>0</v>
      </c>
    </row>
    <row r="20" spans="1:10" ht="12.75">
      <c r="A20" s="8" t="str">
        <f>Sheet1!A47</f>
        <v>Wolfgang Christian</v>
      </c>
      <c r="B20" s="8" t="str">
        <f>Sheet1!B47</f>
        <v>wochristian@davidson.edu</v>
      </c>
      <c r="C20" s="8" t="str">
        <f>Sheet1!C47</f>
        <v>Davidson College</v>
      </c>
      <c r="D20" s="8" t="str">
        <f>Sheet1!D47</f>
        <v>Davidson, NC</v>
      </c>
      <c r="E20" s="8" t="str">
        <f>Sheet1!E47</f>
        <v>physics</v>
      </c>
      <c r="G20">
        <v>4</v>
      </c>
      <c r="H20">
        <f t="shared" si="0"/>
        <v>0</v>
      </c>
      <c r="I20">
        <f t="shared" si="1"/>
        <v>1</v>
      </c>
      <c r="J20">
        <f t="shared" si="2"/>
        <v>0</v>
      </c>
    </row>
    <row r="21" spans="1:10" ht="12.75">
      <c r="A21" s="8" t="str">
        <f>Sheet1!A48</f>
        <v>Mario Belloni</v>
      </c>
      <c r="B21" s="8" t="str">
        <f>Sheet1!B48</f>
        <v>mabelloni@davidson.edu</v>
      </c>
      <c r="C21" s="8" t="str">
        <f>Sheet1!C48</f>
        <v>Davidson College</v>
      </c>
      <c r="D21" s="8" t="str">
        <f>Sheet1!D48</f>
        <v>Davidson, NC</v>
      </c>
      <c r="E21" s="8" t="str">
        <f>Sheet1!E48</f>
        <v>physics</v>
      </c>
      <c r="H21">
        <f t="shared" si="0"/>
        <v>0</v>
      </c>
      <c r="I21">
        <f t="shared" si="1"/>
        <v>0</v>
      </c>
      <c r="J21">
        <f t="shared" si="2"/>
        <v>0</v>
      </c>
    </row>
    <row r="22" spans="1:10" ht="12.75">
      <c r="A22" s="8" t="str">
        <f>Sheet1!A49</f>
        <v>Barend Thijsse</v>
      </c>
      <c r="B22" s="8" t="str">
        <f>Sheet1!B49</f>
        <v>Thijsse@stm.tudelft.nl</v>
      </c>
      <c r="C22" s="8" t="str">
        <f>Sheet1!C49</f>
        <v>Delft University of Technology</v>
      </c>
      <c r="D22" s="8" t="str">
        <f>Sheet1!D49</f>
        <v>NETHERLANDS</v>
      </c>
      <c r="E22" s="8" t="str">
        <f>Sheet1!E49</f>
        <v>physics</v>
      </c>
      <c r="G22">
        <v>5</v>
      </c>
      <c r="H22">
        <f t="shared" si="0"/>
        <v>1</v>
      </c>
      <c r="I22">
        <f t="shared" si="1"/>
        <v>0</v>
      </c>
      <c r="J22">
        <f t="shared" si="2"/>
        <v>0</v>
      </c>
    </row>
    <row r="23" spans="1:10" ht="12.75">
      <c r="A23" s="8" t="str">
        <f>Sheet1!A50</f>
        <v>Chris Wentworth</v>
      </c>
      <c r="B23" s="8" t="str">
        <f>Sheet1!B50</f>
        <v>cwentworth@doane.edu</v>
      </c>
      <c r="C23" s="8" t="str">
        <f>Sheet1!C50</f>
        <v>Doane College</v>
      </c>
      <c r="D23" s="8" t="str">
        <f>Sheet1!D50</f>
        <v>Crete, NE</v>
      </c>
      <c r="E23" s="8" t="str">
        <f>Sheet1!E50</f>
        <v>physics</v>
      </c>
      <c r="G23">
        <v>4</v>
      </c>
      <c r="H23">
        <f t="shared" si="0"/>
        <v>0</v>
      </c>
      <c r="I23">
        <f t="shared" si="1"/>
        <v>1</v>
      </c>
      <c r="J23">
        <f t="shared" si="2"/>
        <v>0</v>
      </c>
    </row>
    <row r="24" spans="1:10" ht="12.75">
      <c r="A24" s="8" t="str">
        <f>Sheet1!A51</f>
        <v>Mark Plano-Clark</v>
      </c>
      <c r="B24" s="8" t="str">
        <f>Sheet1!B51</f>
        <v>mplanoclark@doane.edu</v>
      </c>
      <c r="C24" s="8" t="str">
        <f>Sheet1!C51</f>
        <v>Doane College</v>
      </c>
      <c r="D24" s="8" t="str">
        <f>Sheet1!D51</f>
        <v>Crete, NE</v>
      </c>
      <c r="E24" s="8" t="str">
        <f>Sheet1!E51</f>
        <v>physics</v>
      </c>
      <c r="H24">
        <f t="shared" si="0"/>
        <v>0</v>
      </c>
      <c r="I24">
        <f t="shared" si="1"/>
        <v>0</v>
      </c>
      <c r="J24">
        <f t="shared" si="2"/>
        <v>0</v>
      </c>
    </row>
    <row r="25" spans="1:10" ht="12.75">
      <c r="A25" s="8" t="str">
        <f>Sheet1!A53</f>
        <v>Anne Cox</v>
      </c>
      <c r="B25" s="8" t="str">
        <f>Sheet1!B53</f>
        <v>coxaj@eckerd.edu</v>
      </c>
      <c r="C25" s="8" t="str">
        <f>Sheet1!C53</f>
        <v>Eckerd College</v>
      </c>
      <c r="D25" s="8" t="str">
        <f>Sheet1!D53</f>
        <v>St Petersburg, FL</v>
      </c>
      <c r="E25" s="8" t="str">
        <f>Sheet1!E53</f>
        <v>physics</v>
      </c>
      <c r="G25">
        <v>4</v>
      </c>
      <c r="H25">
        <f t="shared" si="0"/>
        <v>0</v>
      </c>
      <c r="I25">
        <f t="shared" si="1"/>
        <v>1</v>
      </c>
      <c r="J25">
        <f t="shared" si="2"/>
        <v>0</v>
      </c>
    </row>
    <row r="26" spans="1:10" ht="12.75">
      <c r="A26" s="8" t="str">
        <f>Sheet1!A54</f>
        <v>Steve Weppner</v>
      </c>
      <c r="B26" s="8" t="str">
        <f>Sheet1!B54</f>
        <v>weppnesp@eckerd.edu</v>
      </c>
      <c r="C26" s="8" t="str">
        <f>Sheet1!C54</f>
        <v>Eckerd College</v>
      </c>
      <c r="D26" s="8" t="str">
        <f>Sheet1!D54</f>
        <v>St Petersburg, FL</v>
      </c>
      <c r="E26" s="8" t="str">
        <f>Sheet1!E54</f>
        <v>physics</v>
      </c>
      <c r="H26">
        <f t="shared" si="0"/>
        <v>0</v>
      </c>
      <c r="I26">
        <f t="shared" si="1"/>
        <v>0</v>
      </c>
      <c r="J26">
        <f t="shared" si="2"/>
        <v>0</v>
      </c>
    </row>
    <row r="27" spans="1:10" ht="12.75">
      <c r="A27" s="8" t="str">
        <f>Sheet1!A110</f>
        <v>Bill Felice</v>
      </c>
      <c r="B27" s="8" t="str">
        <f>Sheet1!B110</f>
        <v>felicewf@eckerd.edu</v>
      </c>
      <c r="C27" s="8" t="str">
        <f>Sheet1!C110</f>
        <v>Eckerd College</v>
      </c>
      <c r="D27" s="8" t="str">
        <f>Sheet1!D110</f>
        <v>St Petersburg, FL</v>
      </c>
      <c r="E27" s="8" t="str">
        <f>Sheet1!E110</f>
        <v>political science</v>
      </c>
      <c r="H27">
        <f t="shared" si="0"/>
        <v>0</v>
      </c>
      <c r="I27">
        <f t="shared" si="1"/>
        <v>0</v>
      </c>
      <c r="J27">
        <f t="shared" si="2"/>
        <v>0</v>
      </c>
    </row>
    <row r="28" spans="1:10" ht="12.75">
      <c r="A28" s="8" t="str">
        <f>Sheet1!A118</f>
        <v> at least 24 faculty not listed by name above</v>
      </c>
      <c r="B28" s="8">
        <f>Sheet1!B118</f>
        <v>0</v>
      </c>
      <c r="C28" s="8" t="str">
        <f>Sheet1!C118</f>
        <v>Eckerd College</v>
      </c>
      <c r="D28" s="8" t="str">
        <f>Sheet1!D118</f>
        <v>St Petersburg, FL</v>
      </c>
      <c r="E28" s="8"/>
      <c r="H28">
        <f t="shared" si="0"/>
        <v>0</v>
      </c>
      <c r="I28">
        <f t="shared" si="1"/>
        <v>0</v>
      </c>
      <c r="J28">
        <f t="shared" si="2"/>
        <v>0</v>
      </c>
    </row>
    <row r="29" spans="1:10" ht="12.75">
      <c r="A29" s="8" t="str">
        <f>Sheet1!A4</f>
        <v>Mary Lang Edwards</v>
      </c>
      <c r="B29" s="8" t="str">
        <f>Sheet1!B4</f>
        <v>edwards@erskine.edu</v>
      </c>
      <c r="C29" s="8" t="str">
        <f>Sheet1!C4</f>
        <v>Erskine College</v>
      </c>
      <c r="D29" s="8" t="str">
        <f>Sheet1!D4</f>
        <v>Due West, SC</v>
      </c>
      <c r="E29" s="8" t="str">
        <f>Sheet1!E4</f>
        <v>biology</v>
      </c>
      <c r="G29">
        <v>4</v>
      </c>
      <c r="H29">
        <f t="shared" si="0"/>
        <v>0</v>
      </c>
      <c r="I29">
        <f t="shared" si="1"/>
        <v>1</v>
      </c>
      <c r="J29">
        <f t="shared" si="2"/>
        <v>0</v>
      </c>
    </row>
    <row r="30" spans="1:10" ht="12.75">
      <c r="A30" s="8" t="str">
        <f>Sheet1!A55</f>
        <v>Bill Junkin</v>
      </c>
      <c r="B30" s="8" t="str">
        <f>Sheet1!B55</f>
        <v>wjunkin@erskine.edu</v>
      </c>
      <c r="C30" s="8" t="str">
        <f>Sheet1!C55</f>
        <v>Erskine College</v>
      </c>
      <c r="D30" s="8" t="str">
        <f>Sheet1!D55</f>
        <v>Due West, SC</v>
      </c>
      <c r="E30" s="8" t="str">
        <f>Sheet1!E55</f>
        <v>physics</v>
      </c>
      <c r="H30">
        <f t="shared" si="0"/>
        <v>0</v>
      </c>
      <c r="I30">
        <f t="shared" si="1"/>
        <v>0</v>
      </c>
      <c r="J30">
        <f t="shared" si="2"/>
        <v>0</v>
      </c>
    </row>
    <row r="31" spans="1:10" ht="12.75">
      <c r="A31" s="8" t="str">
        <f>Sheet1!A114</f>
        <v>Steve Sniteman</v>
      </c>
      <c r="B31" s="8" t="str">
        <f>Sheet1!B114</f>
        <v>sniteman@erskine.edu</v>
      </c>
      <c r="C31" s="8" t="str">
        <f>Sheet1!C114</f>
        <v>Erskine College</v>
      </c>
      <c r="D31" s="8" t="str">
        <f>Sheet1!D114</f>
        <v>Due West, SC</v>
      </c>
      <c r="E31" s="8" t="str">
        <f>Sheet1!E114</f>
        <v>sociology</v>
      </c>
      <c r="H31">
        <f t="shared" si="0"/>
        <v>0</v>
      </c>
      <c r="I31">
        <f t="shared" si="1"/>
        <v>0</v>
      </c>
      <c r="J31">
        <f t="shared" si="2"/>
        <v>0</v>
      </c>
    </row>
    <row r="32" spans="1:10" ht="12.75">
      <c r="A32" s="8" t="str">
        <f>Sheet1!A119</f>
        <v> at least 17 faculty not listed by name above</v>
      </c>
      <c r="B32" s="8">
        <f>Sheet1!B119</f>
        <v>0</v>
      </c>
      <c r="C32" s="8" t="str">
        <f>Sheet1!C119</f>
        <v>Erskine College</v>
      </c>
      <c r="D32" s="8" t="str">
        <f>Sheet1!D119</f>
        <v>Due West, SC</v>
      </c>
      <c r="E32" s="8"/>
      <c r="H32">
        <f t="shared" si="0"/>
        <v>0</v>
      </c>
      <c r="I32">
        <f t="shared" si="1"/>
        <v>0</v>
      </c>
      <c r="J32">
        <f t="shared" si="2"/>
        <v>0</v>
      </c>
    </row>
    <row r="33" spans="1:10" ht="12.75">
      <c r="A33" s="8">
        <f>Sheet1!A120</f>
        <v>0</v>
      </c>
      <c r="B33" s="8">
        <f>Sheet1!B120</f>
        <v>0</v>
      </c>
      <c r="C33" s="8" t="str">
        <f>Sheet1!C120</f>
        <v>Furman University</v>
      </c>
      <c r="D33" s="8" t="str">
        <f>Sheet1!D120</f>
        <v>Greenville, SC</v>
      </c>
      <c r="E33" s="8"/>
      <c r="H33">
        <f t="shared" si="0"/>
        <v>0</v>
      </c>
      <c r="I33">
        <f t="shared" si="1"/>
        <v>0</v>
      </c>
      <c r="J33">
        <f t="shared" si="2"/>
        <v>0</v>
      </c>
    </row>
    <row r="34" spans="1:10" ht="12.75">
      <c r="A34" s="8" t="str">
        <f>Sheet1!A19</f>
        <v>Mark Maier</v>
      </c>
      <c r="B34" s="8" t="str">
        <f>Sheet1!B19</f>
        <v>mmaier@glendale.cc.ca.us</v>
      </c>
      <c r="C34" s="8" t="str">
        <f>Sheet1!C19</f>
        <v>Glendale Community College</v>
      </c>
      <c r="D34" s="8" t="str">
        <f>Sheet1!D19</f>
        <v>Glendale, CA</v>
      </c>
      <c r="E34" s="8" t="str">
        <f>Sheet1!E19</f>
        <v>economics</v>
      </c>
      <c r="G34">
        <v>3</v>
      </c>
      <c r="H34">
        <f t="shared" si="0"/>
        <v>0</v>
      </c>
      <c r="I34">
        <f t="shared" si="1"/>
        <v>0</v>
      </c>
      <c r="J34">
        <f t="shared" si="2"/>
        <v>1</v>
      </c>
    </row>
    <row r="35" spans="1:10" ht="12.75">
      <c r="A35" s="8" t="str">
        <f>Sheet1!A56</f>
        <v>Steve Mellema</v>
      </c>
      <c r="B35" s="8" t="str">
        <f>Sheet1!B56</f>
        <v>mellema@gustavus.edu</v>
      </c>
      <c r="C35" s="8" t="str">
        <f>Sheet1!C56</f>
        <v>Gustavus-Adolphus College</v>
      </c>
      <c r="D35" s="8" t="str">
        <f>Sheet1!D56</f>
        <v>St Peter, MN</v>
      </c>
      <c r="E35" s="8" t="str">
        <f>Sheet1!E56</f>
        <v>physics</v>
      </c>
      <c r="G35">
        <v>4</v>
      </c>
      <c r="H35">
        <f t="shared" si="0"/>
        <v>0</v>
      </c>
      <c r="I35">
        <f t="shared" si="1"/>
        <v>1</v>
      </c>
      <c r="J35">
        <f t="shared" si="2"/>
        <v>0</v>
      </c>
    </row>
    <row r="36" spans="1:10" ht="12.75">
      <c r="A36" s="8" t="str">
        <f>Sheet1!A57</f>
        <v>Chuck Niederriter</v>
      </c>
      <c r="B36" s="8" t="str">
        <f>Sheet1!B57</f>
        <v>chuck@gustavus.edu</v>
      </c>
      <c r="C36" s="8" t="str">
        <f>Sheet1!C57</f>
        <v>Gustavus-Adolphus College</v>
      </c>
      <c r="D36" s="8" t="str">
        <f>Sheet1!D57</f>
        <v>St Peter, MN</v>
      </c>
      <c r="E36" s="8" t="str">
        <f>Sheet1!E57</f>
        <v>physics</v>
      </c>
      <c r="H36">
        <f t="shared" si="0"/>
        <v>0</v>
      </c>
      <c r="I36">
        <f t="shared" si="1"/>
        <v>0</v>
      </c>
      <c r="J36">
        <f t="shared" si="2"/>
        <v>0</v>
      </c>
    </row>
    <row r="37" spans="1:10" ht="12.75">
      <c r="A37" s="8" t="str">
        <f>Sheet1!A58</f>
        <v>Eric Mazur</v>
      </c>
      <c r="B37" s="8" t="str">
        <f>Sheet1!B58</f>
        <v>mazur@physics.harvard.edu</v>
      </c>
      <c r="C37" s="8" t="str">
        <f>Sheet1!C58</f>
        <v>Harvard University </v>
      </c>
      <c r="D37" s="8" t="str">
        <f>Sheet1!D58</f>
        <v>Cambridge, MA</v>
      </c>
      <c r="E37" s="8" t="str">
        <f>Sheet1!E58</f>
        <v>physics</v>
      </c>
      <c r="G37">
        <v>5</v>
      </c>
      <c r="H37">
        <f t="shared" si="0"/>
        <v>1</v>
      </c>
      <c r="I37">
        <f t="shared" si="1"/>
        <v>0</v>
      </c>
      <c r="J37">
        <f t="shared" si="2"/>
        <v>0</v>
      </c>
    </row>
    <row r="38" spans="1:10" ht="12.75">
      <c r="A38" s="8" t="str">
        <f>Sheet1!A12</f>
        <v>Colleen Fried</v>
      </c>
      <c r="B38" s="8" t="str">
        <f>Sheet1!B12</f>
        <v>FriedCA@hiram.edu</v>
      </c>
      <c r="C38" s="8" t="str">
        <f>Sheet1!C12</f>
        <v>Hiram College</v>
      </c>
      <c r="D38" s="8" t="str">
        <f>Sheet1!D12</f>
        <v>Hiram, OH</v>
      </c>
      <c r="E38" s="8" t="str">
        <f>Sheet1!E12</f>
        <v>chemistry</v>
      </c>
      <c r="G38">
        <v>4</v>
      </c>
      <c r="H38">
        <f t="shared" si="0"/>
        <v>0</v>
      </c>
      <c r="I38">
        <f t="shared" si="1"/>
        <v>1</v>
      </c>
      <c r="J38">
        <f t="shared" si="2"/>
        <v>0</v>
      </c>
    </row>
    <row r="39" spans="1:10" ht="12.75">
      <c r="A39" s="8" t="str">
        <f>Sheet1!A59</f>
        <v>Laura Vanwormer</v>
      </c>
      <c r="B39" s="8" t="str">
        <f>Sheet1!B59</f>
        <v>VanwormerLA@hiram.edu</v>
      </c>
      <c r="C39" s="8" t="str">
        <f>Sheet1!C59</f>
        <v>Hiram College</v>
      </c>
      <c r="D39" s="8" t="str">
        <f>Sheet1!D59</f>
        <v>Hiram, OH</v>
      </c>
      <c r="E39" s="8" t="str">
        <f>Sheet1!E59</f>
        <v>physics</v>
      </c>
      <c r="H39">
        <f t="shared" si="0"/>
        <v>0</v>
      </c>
      <c r="I39">
        <f t="shared" si="1"/>
        <v>0</v>
      </c>
      <c r="J39">
        <f t="shared" si="2"/>
        <v>0</v>
      </c>
    </row>
    <row r="40" spans="1:10" ht="12.75">
      <c r="A40" s="8" t="str">
        <f>Sheet1!A112</f>
        <v>Gwen Fischer</v>
      </c>
      <c r="B40" s="8" t="str">
        <f>Sheet1!B112</f>
        <v>FischerGB@hiram.edu</v>
      </c>
      <c r="C40" s="8" t="str">
        <f>Sheet1!C112</f>
        <v>Hiram College</v>
      </c>
      <c r="D40" s="8" t="str">
        <f>Sheet1!D112</f>
        <v>Hiram, OH</v>
      </c>
      <c r="E40" s="8" t="str">
        <f>Sheet1!E112</f>
        <v>psychology</v>
      </c>
      <c r="H40">
        <f t="shared" si="0"/>
        <v>0</v>
      </c>
      <c r="I40">
        <f t="shared" si="1"/>
        <v>0</v>
      </c>
      <c r="J40">
        <f t="shared" si="2"/>
        <v>0</v>
      </c>
    </row>
    <row r="41" spans="1:10" ht="12.75">
      <c r="A41" s="8" t="str">
        <f>Sheet1!A60</f>
        <v>Beta Keramati</v>
      </c>
      <c r="B41" s="8" t="str">
        <f>Sheet1!B60</f>
        <v>keramati@holmes.cc.ms.us</v>
      </c>
      <c r="C41" s="8" t="str">
        <f>Sheet1!C60</f>
        <v>Holmes Community College</v>
      </c>
      <c r="D41" s="8" t="str">
        <f>Sheet1!D60</f>
        <v>Goodman, MS</v>
      </c>
      <c r="E41" s="8" t="str">
        <f>Sheet1!E60</f>
        <v>physics</v>
      </c>
      <c r="G41">
        <v>3</v>
      </c>
      <c r="H41">
        <f t="shared" si="0"/>
        <v>0</v>
      </c>
      <c r="I41">
        <f t="shared" si="1"/>
        <v>0</v>
      </c>
      <c r="J41">
        <f t="shared" si="2"/>
        <v>1</v>
      </c>
    </row>
    <row r="42" spans="1:10" ht="12.75">
      <c r="A42" s="8" t="str">
        <f>Sheet1!A61</f>
        <v>Kara Keeter</v>
      </c>
      <c r="B42" s="8" t="str">
        <f>Sheet1!B61</f>
        <v>keeter@physics.isu.edu</v>
      </c>
      <c r="C42" s="8" t="str">
        <f>Sheet1!C61</f>
        <v>Idaho State University</v>
      </c>
      <c r="D42" s="8" t="str">
        <f>Sheet1!D61</f>
        <v>Pocatello, ID</v>
      </c>
      <c r="E42" s="8" t="str">
        <f>Sheet1!E61</f>
        <v>physics</v>
      </c>
      <c r="G42">
        <v>5</v>
      </c>
      <c r="H42">
        <f t="shared" si="0"/>
        <v>1</v>
      </c>
      <c r="I42">
        <f t="shared" si="1"/>
        <v>0</v>
      </c>
      <c r="J42">
        <f t="shared" si="2"/>
        <v>0</v>
      </c>
    </row>
    <row r="43" spans="1:10" ht="12.75">
      <c r="A43" s="8" t="str">
        <f>Sheet1!A62</f>
        <v>Ken Mellendorf</v>
      </c>
      <c r="B43" s="8" t="str">
        <f>Sheet1!B62</f>
        <v>kmellendorf@icc.cc.il.us</v>
      </c>
      <c r="C43" s="8" t="str">
        <f>Sheet1!C62</f>
        <v>Illinois Central College</v>
      </c>
      <c r="D43" s="8" t="str">
        <f>Sheet1!D62</f>
        <v>East Peoria, IL</v>
      </c>
      <c r="E43" s="8" t="str">
        <f>Sheet1!E62</f>
        <v>physics</v>
      </c>
      <c r="G43">
        <v>4</v>
      </c>
      <c r="H43">
        <f t="shared" si="0"/>
        <v>0</v>
      </c>
      <c r="I43">
        <f t="shared" si="1"/>
        <v>1</v>
      </c>
      <c r="J43">
        <f t="shared" si="2"/>
        <v>0</v>
      </c>
    </row>
    <row r="44" spans="1:10" ht="12.75">
      <c r="A44" s="8" t="str">
        <f>Sheet1!A116</f>
        <v>Carl Wenning</v>
      </c>
      <c r="B44" s="8" t="str">
        <f>Sheet1!B116</f>
        <v>wenning@phy.ilstu.edu</v>
      </c>
      <c r="C44" s="8" t="str">
        <f>Sheet1!C116</f>
        <v>Illinois State University</v>
      </c>
      <c r="D44" s="8" t="str">
        <f>Sheet1!D116</f>
        <v>Normal, IL (Bloomington-Normal)</v>
      </c>
      <c r="E44" s="8" t="str">
        <f>Sheet1!E116</f>
        <v>teacher ed</v>
      </c>
      <c r="G44">
        <v>5</v>
      </c>
      <c r="H44">
        <f t="shared" si="0"/>
        <v>1</v>
      </c>
      <c r="I44">
        <f t="shared" si="1"/>
        <v>0</v>
      </c>
      <c r="J44">
        <f t="shared" si="2"/>
        <v>0</v>
      </c>
    </row>
    <row r="45" spans="1:10" ht="12.75">
      <c r="A45" s="8" t="str">
        <f>Sheet1!A24</f>
        <v>Jim Brophy</v>
      </c>
      <c r="B45" s="8" t="str">
        <f>Sheet1!B24</f>
        <v>brophy@indiana.edu</v>
      </c>
      <c r="C45" s="8" t="str">
        <f>Sheet1!C24</f>
        <v>Indiana University</v>
      </c>
      <c r="D45" s="8" t="str">
        <f>Sheet1!D24</f>
        <v>Bloomington, IN</v>
      </c>
      <c r="E45" s="8" t="str">
        <f>Sheet1!E24</f>
        <v>geology</v>
      </c>
      <c r="G45">
        <v>5</v>
      </c>
      <c r="H45">
        <f t="shared" si="0"/>
        <v>1</v>
      </c>
      <c r="I45">
        <f t="shared" si="1"/>
        <v>0</v>
      </c>
      <c r="J45">
        <f t="shared" si="2"/>
        <v>0</v>
      </c>
    </row>
    <row r="46" spans="1:10" ht="12.75">
      <c r="A46" s="8" t="str">
        <f>Sheet1!A25</f>
        <v>David Pace</v>
      </c>
      <c r="B46" s="8" t="str">
        <f>Sheet1!B25</f>
        <v>dpace@indiana.edu</v>
      </c>
      <c r="C46" s="8" t="str">
        <f>Sheet1!C25</f>
        <v>Indiana University</v>
      </c>
      <c r="D46" s="8" t="str">
        <f>Sheet1!D25</f>
        <v>Bloomington, IN</v>
      </c>
      <c r="E46" s="8" t="str">
        <f>Sheet1!E25</f>
        <v>history</v>
      </c>
      <c r="H46">
        <f t="shared" si="0"/>
        <v>0</v>
      </c>
      <c r="I46">
        <f t="shared" si="1"/>
        <v>0</v>
      </c>
      <c r="J46">
        <f t="shared" si="2"/>
        <v>0</v>
      </c>
    </row>
    <row r="47" spans="1:10" ht="12.75">
      <c r="A47" s="8" t="str">
        <f>Sheet1!A27</f>
        <v>Claude Cookman</v>
      </c>
      <c r="B47" s="8" t="str">
        <f>Sheet1!B27</f>
        <v>ccookman@indiana.edu</v>
      </c>
      <c r="C47" s="8" t="str">
        <f>Sheet1!C27</f>
        <v>Indiana University</v>
      </c>
      <c r="D47" s="8" t="str">
        <f>Sheet1!D27</f>
        <v>Bloomington, IN</v>
      </c>
      <c r="E47" s="8" t="str">
        <f>Sheet1!E27</f>
        <v>journalism</v>
      </c>
      <c r="H47">
        <f t="shared" si="0"/>
        <v>0</v>
      </c>
      <c r="I47">
        <f t="shared" si="1"/>
        <v>0</v>
      </c>
      <c r="J47">
        <f t="shared" si="2"/>
        <v>0</v>
      </c>
    </row>
    <row r="48" spans="1:10" ht="12.75">
      <c r="A48" s="8">
        <f>Sheet1!A111</f>
        <v>0</v>
      </c>
      <c r="B48" s="8">
        <f>Sheet1!B111</f>
        <v>0</v>
      </c>
      <c r="C48" s="8" t="str">
        <f>Sheet1!C111</f>
        <v>Indiana University</v>
      </c>
      <c r="D48" s="8" t="str">
        <f>Sheet1!D111</f>
        <v>Bloomington, IN</v>
      </c>
      <c r="E48" s="8" t="str">
        <f>Sheet1!E111</f>
        <v>political science</v>
      </c>
      <c r="H48">
        <f t="shared" si="0"/>
        <v>0</v>
      </c>
      <c r="I48">
        <f t="shared" si="1"/>
        <v>0</v>
      </c>
      <c r="J48">
        <f t="shared" si="2"/>
        <v>0</v>
      </c>
    </row>
    <row r="49" spans="1:10" ht="12.75">
      <c r="A49" s="8" t="str">
        <f>Sheet1!A5</f>
        <v>Carl Luciano</v>
      </c>
      <c r="B49" s="8" t="str">
        <f>Sheet1!B5</f>
        <v>luciano@grove.iup.edu</v>
      </c>
      <c r="C49" s="8" t="str">
        <f>Sheet1!C5</f>
        <v>Indiana University of Pennsylvania (IUP)</v>
      </c>
      <c r="D49" s="8" t="str">
        <f>Sheet1!D5</f>
        <v>Indiana, PA</v>
      </c>
      <c r="E49" s="8" t="str">
        <f>Sheet1!E5</f>
        <v>biology</v>
      </c>
      <c r="G49">
        <v>5</v>
      </c>
      <c r="H49">
        <f t="shared" si="0"/>
        <v>1</v>
      </c>
      <c r="I49">
        <f t="shared" si="1"/>
        <v>0</v>
      </c>
      <c r="J49">
        <f t="shared" si="2"/>
        <v>0</v>
      </c>
    </row>
    <row r="50" spans="1:10" ht="12.75">
      <c r="A50" s="8" t="str">
        <f>Sheet1!A6</f>
        <v>David Pistole</v>
      </c>
      <c r="B50" s="8" t="str">
        <f>Sheet1!B6</f>
        <v>dpistole@grove.iup.edu</v>
      </c>
      <c r="C50" s="8" t="str">
        <f>Sheet1!C6</f>
        <v>Indiana University of Pennsylvania (IUP)</v>
      </c>
      <c r="D50" s="8" t="str">
        <f>Sheet1!D6</f>
        <v>Indiana, PA</v>
      </c>
      <c r="E50" s="8" t="str">
        <f>Sheet1!E6</f>
        <v>biology</v>
      </c>
      <c r="H50">
        <f t="shared" si="0"/>
        <v>0</v>
      </c>
      <c r="I50">
        <f t="shared" si="1"/>
        <v>0</v>
      </c>
      <c r="J50">
        <f t="shared" si="2"/>
        <v>0</v>
      </c>
    </row>
    <row r="51" spans="1:10" ht="12.75">
      <c r="A51" s="8" t="str">
        <f>Sheet1!A7</f>
        <v>Kathy Marrs</v>
      </c>
      <c r="B51" s="8" t="str">
        <f>Sheet1!B7</f>
        <v>kmarrs@iupui.edu</v>
      </c>
      <c r="C51" s="8" t="str">
        <f>Sheet1!C7</f>
        <v>IUPUI</v>
      </c>
      <c r="D51" s="8" t="str">
        <f>Sheet1!D7</f>
        <v>Indianapolis, IN</v>
      </c>
      <c r="E51" s="8" t="str">
        <f>Sheet1!E7</f>
        <v>biology</v>
      </c>
      <c r="G51">
        <v>5</v>
      </c>
      <c r="H51">
        <f t="shared" si="0"/>
        <v>1</v>
      </c>
      <c r="I51">
        <f t="shared" si="1"/>
        <v>0</v>
      </c>
      <c r="J51">
        <f t="shared" si="2"/>
        <v>0</v>
      </c>
    </row>
    <row r="52" spans="1:10" ht="12.75">
      <c r="A52" s="8" t="str">
        <f>Sheet1!A13</f>
        <v>Bob Blake</v>
      </c>
      <c r="B52" s="8" t="str">
        <f>Sheet1!B13</f>
        <v>blake@chem.iupui.edu</v>
      </c>
      <c r="C52" s="8" t="str">
        <f>Sheet1!C13</f>
        <v>IUPUI</v>
      </c>
      <c r="D52" s="8" t="str">
        <f>Sheet1!D13</f>
        <v>Indianapolis, IN</v>
      </c>
      <c r="E52" s="8" t="str">
        <f>Sheet1!E13</f>
        <v>chemistry</v>
      </c>
      <c r="H52">
        <f t="shared" si="0"/>
        <v>0</v>
      </c>
      <c r="I52">
        <f t="shared" si="1"/>
        <v>0</v>
      </c>
      <c r="J52">
        <f t="shared" si="2"/>
        <v>0</v>
      </c>
    </row>
    <row r="53" spans="1:10" ht="12.75">
      <c r="A53" s="8" t="str">
        <f>Sheet1!A28</f>
        <v>Jeff Watt</v>
      </c>
      <c r="B53" s="8" t="str">
        <f>Sheet1!B28</f>
        <v>jwatt@math.iupui.edu</v>
      </c>
      <c r="C53" s="8" t="str">
        <f>Sheet1!C28</f>
        <v>IUPUI</v>
      </c>
      <c r="D53" s="8" t="str">
        <f>Sheet1!D28</f>
        <v>Indianapolis, IN</v>
      </c>
      <c r="E53" s="8" t="str">
        <f>Sheet1!E28</f>
        <v>math</v>
      </c>
      <c r="H53">
        <f t="shared" si="0"/>
        <v>0</v>
      </c>
      <c r="I53">
        <f t="shared" si="1"/>
        <v>0</v>
      </c>
      <c r="J53">
        <f t="shared" si="2"/>
        <v>0</v>
      </c>
    </row>
    <row r="54" spans="1:10" ht="12.75">
      <c r="A54" s="8" t="str">
        <f>Sheet1!A63</f>
        <v>Andy Gavrin</v>
      </c>
      <c r="B54" s="8" t="str">
        <f>Sheet1!B63</f>
        <v>agavrin@iupui.edu</v>
      </c>
      <c r="C54" s="8" t="str">
        <f>Sheet1!C63</f>
        <v>IUPUI</v>
      </c>
      <c r="D54" s="8" t="str">
        <f>Sheet1!D63</f>
        <v>Indianapolis, IN</v>
      </c>
      <c r="E54" s="8" t="str">
        <f>Sheet1!E63</f>
        <v>physics</v>
      </c>
      <c r="H54">
        <f t="shared" si="0"/>
        <v>0</v>
      </c>
      <c r="I54">
        <f t="shared" si="1"/>
        <v>0</v>
      </c>
      <c r="J54">
        <f t="shared" si="2"/>
        <v>0</v>
      </c>
    </row>
    <row r="55" spans="1:10" ht="12.75">
      <c r="A55" s="8" t="str">
        <f>Sheet1!A115</f>
        <v>Erik Wright</v>
      </c>
      <c r="B55" s="8" t="str">
        <f>Sheet1!B115</f>
        <v>ewright@iupui.edu</v>
      </c>
      <c r="C55" s="8" t="str">
        <f>Sheet1!C115</f>
        <v>IUPUI</v>
      </c>
      <c r="D55" s="8" t="str">
        <f>Sheet1!D115</f>
        <v>Indianapolis, IN</v>
      </c>
      <c r="E55" s="8" t="str">
        <f>Sheet1!E115</f>
        <v>sociology</v>
      </c>
      <c r="H55">
        <f t="shared" si="0"/>
        <v>0</v>
      </c>
      <c r="I55">
        <f t="shared" si="1"/>
        <v>0</v>
      </c>
      <c r="J55">
        <f t="shared" si="2"/>
        <v>0</v>
      </c>
    </row>
    <row r="56" spans="1:10" ht="12.75">
      <c r="A56" s="8" t="str">
        <f>Sheet1!A64</f>
        <v>Gregor Novak</v>
      </c>
      <c r="B56" s="8" t="str">
        <f>Sheet1!B64</f>
        <v>gnovak@iupui.edu</v>
      </c>
      <c r="C56" s="8" t="str">
        <f>Sheet1!C64</f>
        <v>IUPUI/USAFA</v>
      </c>
      <c r="D56" s="8" t="str">
        <f>Sheet1!D64</f>
        <v>Indianapolis, IN/Colorado Springs, CO</v>
      </c>
      <c r="E56" s="8" t="str">
        <f>Sheet1!E64</f>
        <v>physics</v>
      </c>
      <c r="H56">
        <f t="shared" si="0"/>
        <v>0</v>
      </c>
      <c r="I56">
        <f t="shared" si="1"/>
        <v>0</v>
      </c>
      <c r="J56">
        <f t="shared" si="2"/>
        <v>0</v>
      </c>
    </row>
    <row r="57" spans="1:10" ht="12.75">
      <c r="A57" s="8" t="str">
        <f>Sheet1!A8</f>
        <v>Carol Hurney</v>
      </c>
      <c r="B57" s="8" t="str">
        <f>Sheet1!B8</f>
        <v>hurneyca@jmu.edu</v>
      </c>
      <c r="C57" s="8" t="str">
        <f>Sheet1!C8</f>
        <v>James Madison University</v>
      </c>
      <c r="D57" s="8" t="str">
        <f>Sheet1!D8</f>
        <v>Harrisonburg, VA</v>
      </c>
      <c r="E57" s="8" t="str">
        <f>Sheet1!E8</f>
        <v>biology</v>
      </c>
      <c r="G57">
        <v>5</v>
      </c>
      <c r="H57">
        <f t="shared" si="0"/>
        <v>1</v>
      </c>
      <c r="I57">
        <f t="shared" si="1"/>
        <v>0</v>
      </c>
      <c r="J57">
        <f t="shared" si="2"/>
        <v>0</v>
      </c>
    </row>
    <row r="58" spans="1:10" ht="12.75">
      <c r="A58" s="8" t="str">
        <f>Sheet1!A113</f>
        <v>Jim Benedict</v>
      </c>
      <c r="B58" s="8" t="str">
        <f>Sheet1!B113</f>
        <v>benedijo@jmu.edu</v>
      </c>
      <c r="C58" s="8" t="str">
        <f>Sheet1!C113</f>
        <v>James Madison University</v>
      </c>
      <c r="D58" s="8" t="str">
        <f>Sheet1!D113</f>
        <v>Harrisonburg, VA</v>
      </c>
      <c r="E58" s="8" t="str">
        <f>Sheet1!E113</f>
        <v>psychology</v>
      </c>
      <c r="H58">
        <f t="shared" si="0"/>
        <v>0</v>
      </c>
      <c r="I58">
        <f t="shared" si="1"/>
        <v>0</v>
      </c>
      <c r="J58">
        <f t="shared" si="2"/>
        <v>0</v>
      </c>
    </row>
    <row r="59" spans="1:10" ht="12.75">
      <c r="A59" s="8" t="str">
        <f>Sheet1!A65</f>
        <v>James T. Gleeson</v>
      </c>
      <c r="B59" s="8" t="str">
        <f>Sheet1!B65</f>
        <v>gleeson@physics.kent.edu</v>
      </c>
      <c r="C59" s="8" t="str">
        <f>Sheet1!C65</f>
        <v>Kent State University</v>
      </c>
      <c r="D59" s="8" t="str">
        <f>Sheet1!D65</f>
        <v>Kent, OH</v>
      </c>
      <c r="E59" s="8" t="str">
        <f>Sheet1!E65</f>
        <v>physics</v>
      </c>
      <c r="G59">
        <v>5</v>
      </c>
      <c r="H59">
        <f t="shared" si="0"/>
        <v>1</v>
      </c>
      <c r="I59">
        <f t="shared" si="1"/>
        <v>0</v>
      </c>
      <c r="J59">
        <f t="shared" si="2"/>
        <v>0</v>
      </c>
    </row>
    <row r="60" spans="1:10" ht="12.75">
      <c r="A60" s="8" t="str">
        <f>Sheet1!A66</f>
        <v>Daniel Russell</v>
      </c>
      <c r="B60" s="8" t="str">
        <f>Sheet1!B66</f>
        <v>drussell@kettering.edu</v>
      </c>
      <c r="C60" s="8" t="str">
        <f>Sheet1!C66</f>
        <v>Kettering University</v>
      </c>
      <c r="D60" s="8" t="str">
        <f>Sheet1!D66</f>
        <v>Flint, MI</v>
      </c>
      <c r="E60" s="8" t="str">
        <f>Sheet1!E66</f>
        <v>physics</v>
      </c>
      <c r="G60">
        <v>5</v>
      </c>
      <c r="H60">
        <f t="shared" si="0"/>
        <v>1</v>
      </c>
      <c r="I60">
        <f t="shared" si="1"/>
        <v>0</v>
      </c>
      <c r="J60">
        <f t="shared" si="2"/>
        <v>0</v>
      </c>
    </row>
    <row r="61" spans="1:10" ht="12.75">
      <c r="A61" s="8" t="str">
        <f>Sheet1!A121</f>
        <v> at least 8 faculty</v>
      </c>
      <c r="B61" s="8">
        <f>Sheet1!B121</f>
        <v>0</v>
      </c>
      <c r="C61" s="8" t="str">
        <f>Sheet1!C121</f>
        <v>King College</v>
      </c>
      <c r="D61" s="8" t="str">
        <f>Sheet1!D121</f>
        <v>Bristol, TN</v>
      </c>
      <c r="E61" s="8"/>
      <c r="G61">
        <v>4</v>
      </c>
      <c r="H61">
        <f t="shared" si="0"/>
        <v>0</v>
      </c>
      <c r="I61">
        <f t="shared" si="1"/>
        <v>1</v>
      </c>
      <c r="J61">
        <f t="shared" si="2"/>
        <v>0</v>
      </c>
    </row>
    <row r="62" spans="1:10" ht="12.75">
      <c r="A62" s="8" t="str">
        <f>Sheet1!A67</f>
        <v>Andy Dougherty</v>
      </c>
      <c r="B62" s="8" t="str">
        <f>Sheet1!B67</f>
        <v>doughera@lafayette.edu </v>
      </c>
      <c r="C62" s="8" t="str">
        <f>Sheet1!C67</f>
        <v>Lafayette College</v>
      </c>
      <c r="D62" s="8" t="str">
        <f>Sheet1!D67</f>
        <v>Easton, PA</v>
      </c>
      <c r="E62" s="8" t="str">
        <f>Sheet1!E67</f>
        <v>physics</v>
      </c>
      <c r="G62">
        <v>4</v>
      </c>
      <c r="H62">
        <f t="shared" si="0"/>
        <v>0</v>
      </c>
      <c r="I62">
        <f t="shared" si="1"/>
        <v>1</v>
      </c>
      <c r="J62">
        <f t="shared" si="2"/>
        <v>0</v>
      </c>
    </row>
    <row r="63" spans="1:10" ht="12.75">
      <c r="A63" s="8" t="str">
        <f>Sheet1!A68</f>
        <v>Jonte Bernhard</v>
      </c>
      <c r="B63" s="8" t="str">
        <f>Sheet1!B68</f>
        <v>jonbe@itn.liu.se </v>
      </c>
      <c r="C63" s="8" t="str">
        <f>Sheet1!C68</f>
        <v>Linköping University</v>
      </c>
      <c r="D63" s="8" t="str">
        <f>Sheet1!D68</f>
        <v>SWEDEN</v>
      </c>
      <c r="E63" s="8" t="str">
        <f>Sheet1!E68</f>
        <v>physics</v>
      </c>
      <c r="G63">
        <v>5</v>
      </c>
      <c r="H63">
        <f t="shared" si="0"/>
        <v>1</v>
      </c>
      <c r="I63">
        <f t="shared" si="1"/>
        <v>0</v>
      </c>
      <c r="J63">
        <f t="shared" si="2"/>
        <v>0</v>
      </c>
    </row>
    <row r="64" spans="1:10" ht="12.75">
      <c r="A64" s="8" t="str">
        <f>Sheet1!A69</f>
        <v>John Griffith</v>
      </c>
      <c r="B64" s="8" t="str">
        <f>Sheet1!B69</f>
        <v>griffij@lbcc.cc.or.us</v>
      </c>
      <c r="C64" s="8" t="str">
        <f>Sheet1!C69</f>
        <v>Linn-Benton Community College</v>
      </c>
      <c r="D64" s="8" t="str">
        <f>Sheet1!D69</f>
        <v>Albany, OR</v>
      </c>
      <c r="E64" s="8" t="str">
        <f>Sheet1!E69</f>
        <v>physics</v>
      </c>
      <c r="G64">
        <v>3</v>
      </c>
      <c r="H64">
        <f t="shared" si="0"/>
        <v>0</v>
      </c>
      <c r="I64">
        <f t="shared" si="1"/>
        <v>0</v>
      </c>
      <c r="J64">
        <f t="shared" si="2"/>
        <v>1</v>
      </c>
    </row>
    <row r="65" spans="1:10" ht="12.75">
      <c r="A65" s="8" t="str">
        <f>Sheet1!A70</f>
        <v>Taha Mzoughi</v>
      </c>
      <c r="B65" s="8" t="str">
        <f>Sheet1!B70</f>
        <v>mzoughi@ra.msstate.edu</v>
      </c>
      <c r="C65" s="8" t="str">
        <f>Sheet1!C70</f>
        <v>Mississippi State University</v>
      </c>
      <c r="D65" s="8" t="str">
        <f>Sheet1!D70</f>
        <v>Mississippi State, MS</v>
      </c>
      <c r="E65" s="8" t="str">
        <f>Sheet1!E70</f>
        <v>physics</v>
      </c>
      <c r="G65">
        <v>5</v>
      </c>
      <c r="H65">
        <f t="shared" si="0"/>
        <v>1</v>
      </c>
      <c r="I65">
        <f t="shared" si="1"/>
        <v>0</v>
      </c>
      <c r="J65">
        <f t="shared" si="2"/>
        <v>0</v>
      </c>
    </row>
    <row r="66" spans="1:10" ht="12.75">
      <c r="A66" s="8" t="str">
        <f>Sheet1!A73</f>
        <v>Janice Hudgings</v>
      </c>
      <c r="B66" s="8" t="str">
        <f>Sheet1!B73</f>
        <v>jhudging@mtholyoke.edu</v>
      </c>
      <c r="C66" s="8" t="str">
        <f>Sheet1!C73</f>
        <v>Mount Holyoke College</v>
      </c>
      <c r="D66" s="8" t="str">
        <f>Sheet1!D73</f>
        <v>South Hadley, MA</v>
      </c>
      <c r="E66" s="8" t="str">
        <f>Sheet1!E73</f>
        <v>physics</v>
      </c>
      <c r="G66">
        <v>4</v>
      </c>
      <c r="H66">
        <f t="shared" si="0"/>
        <v>0</v>
      </c>
      <c r="I66">
        <f t="shared" si="1"/>
        <v>1</v>
      </c>
      <c r="J66">
        <f t="shared" si="2"/>
        <v>0</v>
      </c>
    </row>
    <row r="67" spans="1:10" ht="12.75">
      <c r="A67" s="8" t="str">
        <f>Sheet1!A22</f>
        <v>Fran Wald</v>
      </c>
      <c r="B67" s="8" t="str">
        <f>Sheet1!B22</f>
        <v>waldf@panix.com</v>
      </c>
      <c r="C67" s="8" t="str">
        <f>Sheet1!C22</f>
        <v>New York University</v>
      </c>
      <c r="D67" s="8" t="str">
        <f>Sheet1!D22</f>
        <v>New York, NY</v>
      </c>
      <c r="E67" s="8" t="str">
        <f>Sheet1!E22</f>
        <v>education</v>
      </c>
      <c r="G67">
        <v>5</v>
      </c>
      <c r="H67">
        <f aca="true" t="shared" si="3" ref="H67:H115">IF((G67=5),1,0)</f>
        <v>1</v>
      </c>
      <c r="I67">
        <f aca="true" t="shared" si="4" ref="I67:I115">IF((G67=4),1,0)</f>
        <v>0</v>
      </c>
      <c r="J67">
        <f aca="true" t="shared" si="5" ref="J67:J115">IF((G67=3),1,0)</f>
        <v>0</v>
      </c>
    </row>
    <row r="68" spans="1:10" ht="12.75">
      <c r="A68" s="8" t="str">
        <f>Sheet1!A20</f>
        <v>Scott Simkins</v>
      </c>
      <c r="B68" s="8" t="str">
        <f>Sheet1!B20</f>
        <v>simkinss@ncat.edu</v>
      </c>
      <c r="C68" s="8" t="str">
        <f>Sheet1!C20</f>
        <v>North Carolina A&amp;T</v>
      </c>
      <c r="D68" s="8" t="str">
        <f>Sheet1!D20</f>
        <v>Greensboro, NC</v>
      </c>
      <c r="E68" s="8" t="str">
        <f>Sheet1!E20</f>
        <v>economics</v>
      </c>
      <c r="G68">
        <v>4</v>
      </c>
      <c r="H68">
        <f t="shared" si="3"/>
        <v>0</v>
      </c>
      <c r="I68">
        <f t="shared" si="4"/>
        <v>1</v>
      </c>
      <c r="J68">
        <f t="shared" si="5"/>
        <v>0</v>
      </c>
    </row>
    <row r="69" spans="1:10" ht="12.75">
      <c r="A69" s="8" t="str">
        <f>Sheet1!A74</f>
        <v>Larry Martin</v>
      </c>
      <c r="B69" s="8" t="str">
        <f>Sheet1!B74</f>
        <v>LMartin@northpark.edu</v>
      </c>
      <c r="C69" s="8" t="str">
        <f>Sheet1!C74</f>
        <v>North Park University</v>
      </c>
      <c r="D69" s="8" t="str">
        <f>Sheet1!D74</f>
        <v>Chicago, IL</v>
      </c>
      <c r="E69" s="8" t="str">
        <f>Sheet1!E74</f>
        <v>physics</v>
      </c>
      <c r="G69">
        <v>5</v>
      </c>
      <c r="H69">
        <f t="shared" si="3"/>
        <v>1</v>
      </c>
      <c r="I69">
        <f t="shared" si="4"/>
        <v>0</v>
      </c>
      <c r="J69">
        <f t="shared" si="5"/>
        <v>0</v>
      </c>
    </row>
    <row r="70" spans="1:10" ht="12.75">
      <c r="A70" s="8" t="str">
        <f>Sheet1!A75</f>
        <v>Anthony Russo</v>
      </c>
      <c r="B70" s="8" t="str">
        <f>Sheet1!B75</f>
        <v>russoa@owcc.net</v>
      </c>
      <c r="C70" s="8" t="str">
        <f>Sheet1!C75</f>
        <v>Okaloosa-Walton Community College</v>
      </c>
      <c r="D70" s="8" t="str">
        <f>Sheet1!D75</f>
        <v>Niceville, FL</v>
      </c>
      <c r="E70" s="8" t="str">
        <f>Sheet1!E75</f>
        <v>physics</v>
      </c>
      <c r="G70">
        <v>3</v>
      </c>
      <c r="H70">
        <f t="shared" si="3"/>
        <v>0</v>
      </c>
      <c r="I70">
        <f t="shared" si="4"/>
        <v>0</v>
      </c>
      <c r="J70">
        <f t="shared" si="5"/>
        <v>1</v>
      </c>
    </row>
    <row r="71" spans="1:10" ht="12.75">
      <c r="A71" s="8" t="str">
        <f>Sheet1!A76</f>
        <v>Eric Warwa</v>
      </c>
      <c r="B71" s="8" t="str">
        <f>Sheet1!B76</f>
        <v>EWerwa@Otterbein.edu</v>
      </c>
      <c r="C71" s="8" t="str">
        <f>Sheet1!C76</f>
        <v>Otterbein College</v>
      </c>
      <c r="D71" s="8" t="str">
        <f>Sheet1!D76</f>
        <v>Westerville, OH</v>
      </c>
      <c r="E71" s="8" t="str">
        <f>Sheet1!E76</f>
        <v>physics</v>
      </c>
      <c r="G71">
        <v>4</v>
      </c>
      <c r="H71">
        <f t="shared" si="3"/>
        <v>0</v>
      </c>
      <c r="I71">
        <f t="shared" si="4"/>
        <v>1</v>
      </c>
      <c r="J71">
        <f t="shared" si="5"/>
        <v>0</v>
      </c>
    </row>
    <row r="72" spans="1:10" ht="12.75">
      <c r="A72" s="8" t="str">
        <f>Sheet1!A78</f>
        <v>Elaine Kirkpatrick</v>
      </c>
      <c r="B72" s="8" t="str">
        <f>Sheet1!B78</f>
        <v>Elaine.M.Kirkpatrick@rose-hulman.edu</v>
      </c>
      <c r="C72" s="8" t="str">
        <f>Sheet1!C78</f>
        <v>Rose-Hulman Institute of Technology</v>
      </c>
      <c r="D72" s="8" t="str">
        <f>Sheet1!D78</f>
        <v>Terre Haute, IN</v>
      </c>
      <c r="E72" s="8" t="str">
        <f>Sheet1!E78</f>
        <v>physics</v>
      </c>
      <c r="G72">
        <v>4</v>
      </c>
      <c r="H72">
        <f t="shared" si="3"/>
        <v>0</v>
      </c>
      <c r="I72">
        <f t="shared" si="4"/>
        <v>1</v>
      </c>
      <c r="J72">
        <f t="shared" si="5"/>
        <v>0</v>
      </c>
    </row>
    <row r="73" spans="1:10" ht="12.75">
      <c r="A73" s="8" t="str">
        <f>Sheet1!A11</f>
        <v>Paul Roman</v>
      </c>
      <c r="B73" s="8" t="str">
        <f>Sheet1!B11</f>
        <v>roman-p@rmc.ca</v>
      </c>
      <c r="C73" s="8" t="str">
        <f>Sheet1!C11</f>
        <v>Royal Military College of Canada</v>
      </c>
      <c r="D73" s="8" t="str">
        <f>Sheet1!D11</f>
        <v>Kingston, Ontario CANADA</v>
      </c>
      <c r="E73" s="8" t="str">
        <f>Sheet1!E11</f>
        <v>business administration</v>
      </c>
      <c r="G73">
        <v>4</v>
      </c>
      <c r="H73">
        <f t="shared" si="3"/>
        <v>0</v>
      </c>
      <c r="I73">
        <f t="shared" si="4"/>
        <v>1</v>
      </c>
      <c r="J73">
        <f t="shared" si="5"/>
        <v>0</v>
      </c>
    </row>
    <row r="74" spans="1:10" ht="12.75">
      <c r="A74" s="8" t="str">
        <f>Sheet1!A79</f>
        <v>Wim Geerts</v>
      </c>
      <c r="B74" s="8" t="str">
        <f>Sheet1!B79</f>
        <v>wjgeerts@swt.edu</v>
      </c>
      <c r="C74" s="8" t="str">
        <f>Sheet1!C79</f>
        <v>Southwest Texas State University</v>
      </c>
      <c r="D74" s="8" t="str">
        <f>Sheet1!D79</f>
        <v>San Marcos, TX</v>
      </c>
      <c r="E74" s="8" t="str">
        <f>Sheet1!E79</f>
        <v>physics</v>
      </c>
      <c r="G74">
        <v>5</v>
      </c>
      <c r="H74">
        <f t="shared" si="3"/>
        <v>1</v>
      </c>
      <c r="I74">
        <f t="shared" si="4"/>
        <v>0</v>
      </c>
      <c r="J74">
        <f t="shared" si="5"/>
        <v>0</v>
      </c>
    </row>
    <row r="75" spans="1:10" ht="12.75">
      <c r="A75" s="8" t="str">
        <f>Sheet1!A21</f>
        <v>Marcelo Clerici-Arias</v>
      </c>
      <c r="B75" s="8" t="str">
        <f>Sheet1!B21</f>
        <v>marcelo@leland.stanford.edu</v>
      </c>
      <c r="C75" s="8" t="str">
        <f>Sheet1!C21</f>
        <v>Stanford University</v>
      </c>
      <c r="D75" s="8" t="str">
        <f>Sheet1!D21</f>
        <v>Stanford, CA</v>
      </c>
      <c r="E75" s="8" t="str">
        <f>Sheet1!E21</f>
        <v>economics</v>
      </c>
      <c r="G75">
        <v>5</v>
      </c>
      <c r="H75">
        <f t="shared" si="3"/>
        <v>1</v>
      </c>
      <c r="I75">
        <f t="shared" si="4"/>
        <v>0</v>
      </c>
      <c r="J75">
        <f t="shared" si="5"/>
        <v>0</v>
      </c>
    </row>
    <row r="76" spans="1:10" ht="12.75">
      <c r="A76" s="8" t="str">
        <f>Sheet1!A80</f>
        <v>Alan Slavin</v>
      </c>
      <c r="B76" s="8" t="str">
        <f>Sheet1!B80</f>
        <v>aslavin@trentu.ca</v>
      </c>
      <c r="C76" s="8" t="str">
        <f>Sheet1!C80</f>
        <v>Trent University</v>
      </c>
      <c r="D76" s="8" t="str">
        <f>Sheet1!D80</f>
        <v>Peterborough, Ontario CA</v>
      </c>
      <c r="E76" s="8" t="str">
        <f>Sheet1!E80</f>
        <v>physics</v>
      </c>
      <c r="G76">
        <v>5</v>
      </c>
      <c r="H76">
        <f t="shared" si="3"/>
        <v>1</v>
      </c>
      <c r="I76">
        <f t="shared" si="4"/>
        <v>0</v>
      </c>
      <c r="J76">
        <f t="shared" si="5"/>
        <v>0</v>
      </c>
    </row>
    <row r="77" spans="1:10" ht="12.75">
      <c r="A77" s="8" t="str">
        <f>Sheet1!A9</f>
        <v>Ann Parsons</v>
      </c>
      <c r="B77" s="8" t="str">
        <f>Sheet1!B9</f>
        <v>ParsonsA@uwstout.edu</v>
      </c>
      <c r="C77" s="8" t="str">
        <f>Sheet1!C9</f>
        <v>Univ of Wisconsin - Stout</v>
      </c>
      <c r="D77" s="8" t="str">
        <f>Sheet1!D9</f>
        <v>Stout, WI</v>
      </c>
      <c r="E77" s="8" t="str">
        <f>Sheet1!E9</f>
        <v>biology</v>
      </c>
      <c r="G77">
        <v>5</v>
      </c>
      <c r="H77">
        <f t="shared" si="3"/>
        <v>1</v>
      </c>
      <c r="I77">
        <f t="shared" si="4"/>
        <v>0</v>
      </c>
      <c r="J77">
        <f t="shared" si="5"/>
        <v>0</v>
      </c>
    </row>
    <row r="78" spans="1:10" ht="12.75">
      <c r="A78" s="8" t="str">
        <f>Sheet1!A81</f>
        <v>Shuang-Nan Zhang</v>
      </c>
      <c r="B78" s="8" t="str">
        <f>Sheet1!B81</f>
        <v>zhangsn@email.uah.edu</v>
      </c>
      <c r="C78" s="8" t="str">
        <f>Sheet1!C81</f>
        <v>University of Alabama-Huntsville</v>
      </c>
      <c r="D78" s="8" t="str">
        <f>Sheet1!D81</f>
        <v>Huntsville, AL</v>
      </c>
      <c r="E78" s="8" t="str">
        <f>Sheet1!E81</f>
        <v>physics</v>
      </c>
      <c r="G78">
        <v>5</v>
      </c>
      <c r="H78">
        <f t="shared" si="3"/>
        <v>1</v>
      </c>
      <c r="I78">
        <f t="shared" si="4"/>
        <v>0</v>
      </c>
      <c r="J78">
        <f t="shared" si="5"/>
        <v>0</v>
      </c>
    </row>
    <row r="79" spans="1:10" ht="12.75">
      <c r="A79" s="8" t="str">
        <f>Sheet1!A82</f>
        <v>Robert Sheldon</v>
      </c>
      <c r="B79" s="8" t="str">
        <f>Sheet1!B82</f>
        <v>sheldonr@email.uah.edu</v>
      </c>
      <c r="C79" s="8" t="str">
        <f>Sheet1!C82</f>
        <v>University of Alabama-Huntsville</v>
      </c>
      <c r="D79" s="8" t="str">
        <f>Sheet1!D82</f>
        <v>Huntsville, AL</v>
      </c>
      <c r="E79" s="8" t="str">
        <f>Sheet1!E82</f>
        <v>physics</v>
      </c>
      <c r="H79">
        <f t="shared" si="3"/>
        <v>0</v>
      </c>
      <c r="I79">
        <f t="shared" si="4"/>
        <v>0</v>
      </c>
      <c r="J79">
        <f t="shared" si="5"/>
        <v>0</v>
      </c>
    </row>
    <row r="80" spans="1:10" ht="12.75">
      <c r="A80" s="8" t="str">
        <f>Sheet1!A17</f>
        <v>Dan Garcia</v>
      </c>
      <c r="B80" s="8" t="str">
        <f>Sheet1!B17</f>
        <v>ddgarcia@cs.berkeley.edu</v>
      </c>
      <c r="C80" s="8" t="str">
        <f>Sheet1!C17</f>
        <v>University of California, Berkeley</v>
      </c>
      <c r="D80" s="8" t="str">
        <f>Sheet1!D17</f>
        <v>Berkeley, CA</v>
      </c>
      <c r="E80" s="8" t="str">
        <f>Sheet1!E17</f>
        <v>comp sci</v>
      </c>
      <c r="G80">
        <v>5</v>
      </c>
      <c r="H80">
        <f t="shared" si="3"/>
        <v>1</v>
      </c>
      <c r="I80">
        <f t="shared" si="4"/>
        <v>0</v>
      </c>
      <c r="J80">
        <f t="shared" si="5"/>
        <v>0</v>
      </c>
    </row>
    <row r="81" spans="1:10" ht="12.75">
      <c r="A81" s="8" t="str">
        <f>Sheet1!A18</f>
        <v>Dave Patterson</v>
      </c>
      <c r="B81" s="8" t="str">
        <f>Sheet1!B18</f>
        <v>patterson@cs.berkeley.edu</v>
      </c>
      <c r="C81" s="8" t="str">
        <f>Sheet1!C18</f>
        <v>University of California, Berkeley</v>
      </c>
      <c r="D81" s="8" t="str">
        <f>Sheet1!D18</f>
        <v>Berkeley, CA</v>
      </c>
      <c r="E81" s="8" t="str">
        <f>Sheet1!E18</f>
        <v>comp sci</v>
      </c>
      <c r="H81">
        <f t="shared" si="3"/>
        <v>0</v>
      </c>
      <c r="I81">
        <f t="shared" si="4"/>
        <v>0</v>
      </c>
      <c r="J81">
        <f t="shared" si="5"/>
        <v>0</v>
      </c>
    </row>
    <row r="82" spans="1:10" ht="12.75">
      <c r="A82" s="8" t="str">
        <f>Sheet1!A83</f>
        <v>Jatila van der Veen</v>
      </c>
      <c r="B82" s="8" t="str">
        <f>Sheet1!B83</f>
        <v>jatila@physics.ucsb.edu</v>
      </c>
      <c r="C82" s="8" t="str">
        <f>Sheet1!C83</f>
        <v>University of California, Santa Barbara</v>
      </c>
      <c r="D82" s="8" t="str">
        <f>Sheet1!D83</f>
        <v>Santa Barbara, CA</v>
      </c>
      <c r="E82" s="8" t="str">
        <f>Sheet1!E83</f>
        <v>physics</v>
      </c>
      <c r="G82">
        <v>5</v>
      </c>
      <c r="H82">
        <f t="shared" si="3"/>
        <v>1</v>
      </c>
      <c r="I82">
        <f t="shared" si="4"/>
        <v>0</v>
      </c>
      <c r="J82">
        <f t="shared" si="5"/>
        <v>0</v>
      </c>
    </row>
    <row r="83" spans="1:10" ht="12.75">
      <c r="A83" s="8" t="str">
        <f>Sheet1!A108</f>
        <v>Chris Martin</v>
      </c>
      <c r="B83" s="8" t="str">
        <f>Sheet1!B108</f>
        <v>chris@physics.ucsb.edu</v>
      </c>
      <c r="C83" s="8" t="str">
        <f>Sheet1!C108</f>
        <v>University of California, Santa Barbara</v>
      </c>
      <c r="D83" s="8" t="str">
        <f>Sheet1!D108</f>
        <v>Santa Barbara, CA</v>
      </c>
      <c r="E83" s="8" t="str">
        <f>Sheet1!E108</f>
        <v>physics, astronomy</v>
      </c>
      <c r="H83">
        <f t="shared" si="3"/>
        <v>0</v>
      </c>
      <c r="I83">
        <f t="shared" si="4"/>
        <v>0</v>
      </c>
      <c r="J83">
        <f t="shared" si="5"/>
        <v>0</v>
      </c>
    </row>
    <row r="84" spans="1:10" ht="12.75">
      <c r="A84" s="8" t="str">
        <f>Sheet1!A30</f>
        <v>Catherine Jarvis</v>
      </c>
      <c r="B84" s="8" t="str">
        <f>Sheet1!B30</f>
        <v>Catherine.Jarvis@UCHSC.edu</v>
      </c>
      <c r="C84" s="8" t="str">
        <f>Sheet1!C30</f>
        <v>University of Colorado Health Sciences Center</v>
      </c>
      <c r="D84" s="8" t="str">
        <f>Sheet1!D30</f>
        <v>Denver, CO</v>
      </c>
      <c r="E84" s="8" t="str">
        <f>Sheet1!E30</f>
        <v>pharmacy/health professions</v>
      </c>
      <c r="G84">
        <v>5</v>
      </c>
      <c r="H84">
        <f t="shared" si="3"/>
        <v>1</v>
      </c>
      <c r="I84">
        <f t="shared" si="4"/>
        <v>0</v>
      </c>
      <c r="J84">
        <f t="shared" si="5"/>
        <v>0</v>
      </c>
    </row>
    <row r="85" spans="1:10" ht="12.75">
      <c r="A85" s="8" t="str">
        <f>Sheet1!A84</f>
        <v>Aida El-Khadra</v>
      </c>
      <c r="B85" s="8" t="str">
        <f>Sheet1!B84</f>
        <v>axk@uiuc.edu</v>
      </c>
      <c r="C85" s="8" t="str">
        <f>Sheet1!C84</f>
        <v>University of Illinois at Urbana-Champaign</v>
      </c>
      <c r="D85" s="8" t="str">
        <f>Sheet1!D84</f>
        <v>Urbana-Champaign, IL</v>
      </c>
      <c r="E85" s="8" t="str">
        <f>Sheet1!E84</f>
        <v>physics</v>
      </c>
      <c r="G85">
        <v>5</v>
      </c>
      <c r="H85">
        <f t="shared" si="3"/>
        <v>1</v>
      </c>
      <c r="I85">
        <f t="shared" si="4"/>
        <v>0</v>
      </c>
      <c r="J85">
        <f t="shared" si="5"/>
        <v>0</v>
      </c>
    </row>
    <row r="86" spans="1:10" ht="12.75">
      <c r="A86" s="8" t="str">
        <f>Sheet1!A85</f>
        <v>Gary Gladding</v>
      </c>
      <c r="B86" s="8" t="str">
        <f>Sheet1!B85</f>
        <v>geg@uiuc.edu</v>
      </c>
      <c r="C86" s="8" t="str">
        <f>Sheet1!C85</f>
        <v>University of Illinois at Urbana-Champaign</v>
      </c>
      <c r="D86" s="8" t="str">
        <f>Sheet1!D85</f>
        <v>Urbana-Champaign, IL</v>
      </c>
      <c r="E86" s="8" t="str">
        <f>Sheet1!E85</f>
        <v>physics</v>
      </c>
      <c r="H86">
        <f t="shared" si="3"/>
        <v>0</v>
      </c>
      <c r="I86">
        <f t="shared" si="4"/>
        <v>0</v>
      </c>
      <c r="J86">
        <f t="shared" si="5"/>
        <v>0</v>
      </c>
    </row>
    <row r="87" spans="1:10" ht="12.75">
      <c r="A87" s="8" t="str">
        <f>Sheet1!A86</f>
        <v>Mats Selen</v>
      </c>
      <c r="B87" s="8" t="str">
        <f>Sheet1!B86</f>
        <v>mats@uiuc.edu</v>
      </c>
      <c r="C87" s="8" t="str">
        <f>Sheet1!C86</f>
        <v>University of Illinois at Urbana-Champaign</v>
      </c>
      <c r="D87" s="8" t="str">
        <f>Sheet1!D86</f>
        <v>Urbana-Champaign, IL</v>
      </c>
      <c r="E87" s="8" t="str">
        <f>Sheet1!E86</f>
        <v>physics</v>
      </c>
      <c r="H87">
        <f t="shared" si="3"/>
        <v>0</v>
      </c>
      <c r="I87">
        <f t="shared" si="4"/>
        <v>0</v>
      </c>
      <c r="J87">
        <f t="shared" si="5"/>
        <v>0</v>
      </c>
    </row>
    <row r="88" spans="1:10" ht="12.75">
      <c r="A88" s="8" t="str">
        <f>Sheet1!A87</f>
        <v>Michael Wittman</v>
      </c>
      <c r="B88" s="8" t="str">
        <f>Sheet1!B87</f>
        <v>WITTMANN@PHYSICS.UMD.EDU</v>
      </c>
      <c r="C88" s="8" t="str">
        <f>Sheet1!C87</f>
        <v>University of Maryland</v>
      </c>
      <c r="D88" s="8" t="str">
        <f>Sheet1!D87</f>
        <v>College Park, MD</v>
      </c>
      <c r="E88" s="8" t="str">
        <f>Sheet1!E87</f>
        <v>physics</v>
      </c>
      <c r="G88">
        <v>5</v>
      </c>
      <c r="H88">
        <f t="shared" si="3"/>
        <v>1</v>
      </c>
      <c r="I88">
        <f t="shared" si="4"/>
        <v>0</v>
      </c>
      <c r="J88">
        <f t="shared" si="5"/>
        <v>0</v>
      </c>
    </row>
    <row r="89" spans="1:10" ht="12.75">
      <c r="A89" s="8" t="str">
        <f>Sheet1!A88</f>
        <v>David Gerdes</v>
      </c>
      <c r="B89" s="8" t="str">
        <f>Sheet1!B88</f>
        <v>gerdes@umich.edu</v>
      </c>
      <c r="C89" s="8" t="str">
        <f>Sheet1!C88</f>
        <v>University of Michigan</v>
      </c>
      <c r="D89" s="8" t="str">
        <f>Sheet1!D88</f>
        <v>Ann Arbor, MI</v>
      </c>
      <c r="E89" s="8" t="str">
        <f>Sheet1!E88</f>
        <v>physics</v>
      </c>
      <c r="G89">
        <v>5</v>
      </c>
      <c r="H89">
        <f t="shared" si="3"/>
        <v>1</v>
      </c>
      <c r="I89">
        <f t="shared" si="4"/>
        <v>0</v>
      </c>
      <c r="J89">
        <f t="shared" si="5"/>
        <v>0</v>
      </c>
    </row>
    <row r="90" spans="1:10" ht="12.75">
      <c r="A90" s="8" t="str">
        <f>Sheet1!A89</f>
        <v>Paul Zitzewitz</v>
      </c>
      <c r="B90" s="8" t="str">
        <f>Sheet1!B89</f>
        <v>pwz@umich.edu</v>
      </c>
      <c r="C90" s="8" t="str">
        <f>Sheet1!C89</f>
        <v>University of Michigan-Dearborn</v>
      </c>
      <c r="D90" s="8" t="str">
        <f>Sheet1!D89</f>
        <v>Dearborn, MI</v>
      </c>
      <c r="E90" s="8" t="str">
        <f>Sheet1!E89</f>
        <v>physics</v>
      </c>
      <c r="G90">
        <v>5</v>
      </c>
      <c r="H90">
        <f t="shared" si="3"/>
        <v>1</v>
      </c>
      <c r="I90">
        <f t="shared" si="4"/>
        <v>0</v>
      </c>
      <c r="J90">
        <f t="shared" si="5"/>
        <v>0</v>
      </c>
    </row>
    <row r="91" spans="1:10" ht="12.75">
      <c r="A91" s="8" t="str">
        <f>Sheet1!A14</f>
        <v>John Bordley</v>
      </c>
      <c r="B91" s="8" t="str">
        <f>Sheet1!B14</f>
        <v>jbordley@sewanee.edu</v>
      </c>
      <c r="C91" s="8" t="str">
        <f>Sheet1!C14</f>
        <v>University of the South</v>
      </c>
      <c r="D91" s="8" t="str">
        <f>Sheet1!D14</f>
        <v>Sewanee, TN</v>
      </c>
      <c r="E91" s="8" t="str">
        <f>Sheet1!E14</f>
        <v>chemistry</v>
      </c>
      <c r="G91">
        <v>5</v>
      </c>
      <c r="H91">
        <f t="shared" si="3"/>
        <v>1</v>
      </c>
      <c r="I91">
        <f t="shared" si="4"/>
        <v>0</v>
      </c>
      <c r="J91">
        <f t="shared" si="5"/>
        <v>0</v>
      </c>
    </row>
    <row r="92" spans="1:10" ht="12.75">
      <c r="A92" s="8" t="str">
        <f>Sheet1!A90</f>
        <v>Steve Thornton</v>
      </c>
      <c r="B92" s="8" t="str">
        <f>Sheet1!B90</f>
        <v>stt@Virginia.edu</v>
      </c>
      <c r="C92" s="8" t="str">
        <f>Sheet1!C90</f>
        <v>University of Virginia</v>
      </c>
      <c r="D92" s="8" t="str">
        <f>Sheet1!D90</f>
        <v>Charlottesville, VA</v>
      </c>
      <c r="E92" s="8" t="str">
        <f>Sheet1!E90</f>
        <v>physics</v>
      </c>
      <c r="G92">
        <v>5</v>
      </c>
      <c r="H92">
        <f t="shared" si="3"/>
        <v>1</v>
      </c>
      <c r="I92">
        <f t="shared" si="4"/>
        <v>0</v>
      </c>
      <c r="J92">
        <f t="shared" si="5"/>
        <v>0</v>
      </c>
    </row>
    <row r="93" spans="1:10" ht="12.75">
      <c r="A93" s="8" t="str">
        <f>Sheet1!A32</f>
        <v>Mark Lattery </v>
      </c>
      <c r="B93" s="8" t="str">
        <f>Sheet1!B32</f>
        <v>lattery@uwosh.edu</v>
      </c>
      <c r="C93" s="8" t="str">
        <f>Sheet1!C32</f>
        <v>University of Wisconsin Oshkosh</v>
      </c>
      <c r="D93" s="8" t="str">
        <f>Sheet1!D32</f>
        <v>Oshkosh, WI</v>
      </c>
      <c r="E93" s="8" t="str">
        <f>Sheet1!E32</f>
        <v>physical science</v>
      </c>
      <c r="G93">
        <v>5</v>
      </c>
      <c r="H93">
        <f t="shared" si="3"/>
        <v>1</v>
      </c>
      <c r="I93">
        <f t="shared" si="4"/>
        <v>0</v>
      </c>
      <c r="J93">
        <f t="shared" si="5"/>
        <v>0</v>
      </c>
    </row>
    <row r="94" spans="1:10" ht="12.75">
      <c r="A94" s="8" t="str">
        <f>Sheet1!A29</f>
        <v>Marie Revak</v>
      </c>
      <c r="B94" s="8" t="str">
        <f>Sheet1!B29</f>
        <v>marie.revak@usafa.af.mil</v>
      </c>
      <c r="C94" s="8" t="str">
        <f>Sheet1!C29</f>
        <v>US Air Force Academy</v>
      </c>
      <c r="D94" s="8" t="str">
        <f>Sheet1!D29</f>
        <v>Colorado Springs, CO</v>
      </c>
      <c r="E94" s="8" t="str">
        <f>Sheet1!E29</f>
        <v>math</v>
      </c>
      <c r="G94">
        <v>4</v>
      </c>
      <c r="H94">
        <f t="shared" si="3"/>
        <v>0</v>
      </c>
      <c r="I94">
        <f t="shared" si="4"/>
        <v>1</v>
      </c>
      <c r="J94">
        <f t="shared" si="5"/>
        <v>0</v>
      </c>
    </row>
    <row r="95" spans="1:10" ht="12.75">
      <c r="A95" s="8" t="str">
        <f>Sheet1!A31</f>
        <v>Kari Thyne</v>
      </c>
      <c r="B95" s="8" t="str">
        <f>Sheet1!B31</f>
        <v>Kari.Thyne@usafa.af.mil</v>
      </c>
      <c r="C95" s="8" t="str">
        <f>Sheet1!C31</f>
        <v>US Air Force Academy</v>
      </c>
      <c r="D95" s="8" t="str">
        <f>Sheet1!D31</f>
        <v>Colorado Springs, CO</v>
      </c>
      <c r="E95" s="8" t="str">
        <f>Sheet1!E31</f>
        <v>philosophy</v>
      </c>
      <c r="H95">
        <f t="shared" si="3"/>
        <v>0</v>
      </c>
      <c r="I95">
        <f t="shared" si="4"/>
        <v>0</v>
      </c>
      <c r="J95">
        <f t="shared" si="5"/>
        <v>0</v>
      </c>
    </row>
    <row r="96" spans="1:10" ht="12.75">
      <c r="A96" s="8" t="str">
        <f>Sheet1!A91</f>
        <v>Derek Buzasi</v>
      </c>
      <c r="B96" s="8" t="str">
        <f>Sheet1!B91</f>
        <v>derek.buzasi@usafa.af.mil</v>
      </c>
      <c r="C96" s="8" t="str">
        <f>Sheet1!C91</f>
        <v>US Air Force Academy</v>
      </c>
      <c r="D96" s="8" t="str">
        <f>Sheet1!D91</f>
        <v>Colorado Springs, CO</v>
      </c>
      <c r="E96" s="8" t="str">
        <f>Sheet1!E91</f>
        <v>physics</v>
      </c>
      <c r="H96">
        <f t="shared" si="3"/>
        <v>0</v>
      </c>
      <c r="I96">
        <f t="shared" si="4"/>
        <v>0</v>
      </c>
      <c r="J96">
        <f t="shared" si="5"/>
        <v>0</v>
      </c>
    </row>
    <row r="97" spans="1:10" ht="12.75">
      <c r="A97" s="8" t="str">
        <f>Sheet1!A92</f>
        <v>Francis Chun</v>
      </c>
      <c r="B97" s="8" t="str">
        <f>Sheet1!B92</f>
        <v>francis.chun@usafa.af.mil</v>
      </c>
      <c r="C97" s="8" t="str">
        <f>Sheet1!C92</f>
        <v>US Air Force Academy</v>
      </c>
      <c r="D97" s="8" t="str">
        <f>Sheet1!D92</f>
        <v>Colorado Springs, CO</v>
      </c>
      <c r="E97" s="8" t="str">
        <f>Sheet1!E92</f>
        <v>physics</v>
      </c>
      <c r="H97">
        <f t="shared" si="3"/>
        <v>0</v>
      </c>
      <c r="I97">
        <f t="shared" si="4"/>
        <v>0</v>
      </c>
      <c r="J97">
        <f t="shared" si="5"/>
        <v>0</v>
      </c>
    </row>
    <row r="98" spans="1:10" ht="12.75">
      <c r="A98" s="8" t="str">
        <f>Sheet1!A93</f>
        <v>Jim Dorman</v>
      </c>
      <c r="B98" s="8" t="str">
        <f>Sheet1!B93</f>
        <v>james.dorman@usafa.af.mil</v>
      </c>
      <c r="C98" s="8" t="str">
        <f>Sheet1!C93</f>
        <v>US Air Force Academy</v>
      </c>
      <c r="D98" s="8" t="str">
        <f>Sheet1!D93</f>
        <v>Colorado Springs, CO</v>
      </c>
      <c r="E98" s="8" t="str">
        <f>Sheet1!E93</f>
        <v>physics</v>
      </c>
      <c r="H98">
        <f t="shared" si="3"/>
        <v>0</v>
      </c>
      <c r="I98">
        <f t="shared" si="4"/>
        <v>0</v>
      </c>
      <c r="J98">
        <f t="shared" si="5"/>
        <v>0</v>
      </c>
    </row>
    <row r="99" spans="1:10" ht="12.75">
      <c r="A99" s="8" t="str">
        <f>Sheet1!A94</f>
        <v>Rolf Enger</v>
      </c>
      <c r="B99" s="8" t="str">
        <f>Sheet1!B94</f>
        <v>rolf.enger@usafa.edu</v>
      </c>
      <c r="C99" s="8" t="str">
        <f>Sheet1!C94</f>
        <v>US Air Force Academy</v>
      </c>
      <c r="D99" s="8" t="str">
        <f>Sheet1!D94</f>
        <v>Colorado Springs, CO</v>
      </c>
      <c r="E99" s="8" t="str">
        <f>Sheet1!E94</f>
        <v>physics</v>
      </c>
      <c r="H99">
        <f t="shared" si="3"/>
        <v>0</v>
      </c>
      <c r="I99">
        <f t="shared" si="4"/>
        <v>0</v>
      </c>
      <c r="J99">
        <f t="shared" si="5"/>
        <v>0</v>
      </c>
    </row>
    <row r="100" spans="1:10" ht="12.75">
      <c r="A100" s="8" t="str">
        <f>Sheet1!A95</f>
        <v>Lon Enloe</v>
      </c>
      <c r="B100" s="8" t="str">
        <f>Sheet1!B95</f>
        <v>lon.enloe@usafa.af.mil</v>
      </c>
      <c r="C100" s="8" t="str">
        <f>Sheet1!C95</f>
        <v>US Air Force Academy</v>
      </c>
      <c r="D100" s="8" t="str">
        <f>Sheet1!D95</f>
        <v>Colorado Springs, CO</v>
      </c>
      <c r="E100" s="8" t="str">
        <f>Sheet1!E95</f>
        <v>physics</v>
      </c>
      <c r="H100">
        <f t="shared" si="3"/>
        <v>0</v>
      </c>
      <c r="I100">
        <f t="shared" si="4"/>
        <v>0</v>
      </c>
      <c r="J100">
        <f t="shared" si="5"/>
        <v>0</v>
      </c>
    </row>
    <row r="101" spans="1:10" ht="12.75">
      <c r="A101" s="8" t="str">
        <f>Sheet1!A96</f>
        <v>James Head</v>
      </c>
      <c r="B101" s="8" t="str">
        <f>Sheet1!B96</f>
        <v>jim.head@usafa.af.mil</v>
      </c>
      <c r="C101" s="8" t="str">
        <f>Sheet1!C96</f>
        <v>US Air Force Academy</v>
      </c>
      <c r="D101" s="8" t="str">
        <f>Sheet1!D96</f>
        <v>Colorado Springs, CO</v>
      </c>
      <c r="E101" s="8" t="str">
        <f>Sheet1!E96</f>
        <v>physics</v>
      </c>
      <c r="H101">
        <f t="shared" si="3"/>
        <v>0</v>
      </c>
      <c r="I101">
        <f t="shared" si="4"/>
        <v>0</v>
      </c>
      <c r="J101">
        <f t="shared" si="5"/>
        <v>0</v>
      </c>
    </row>
    <row r="102" spans="1:10" ht="12.75">
      <c r="A102" s="8" t="str">
        <f>Sheet1!A97</f>
        <v>Jim Hunter</v>
      </c>
      <c r="B102" s="8" t="str">
        <f>Sheet1!B97</f>
        <v>james.hunter@usafa.af.mil</v>
      </c>
      <c r="C102" s="8" t="str">
        <f>Sheet1!C97</f>
        <v>US Air Force Academy</v>
      </c>
      <c r="D102" s="8" t="str">
        <f>Sheet1!D97</f>
        <v>Colorado Springs, CO</v>
      </c>
      <c r="E102" s="8" t="str">
        <f>Sheet1!E97</f>
        <v>physics</v>
      </c>
      <c r="H102">
        <f t="shared" si="3"/>
        <v>0</v>
      </c>
      <c r="I102">
        <f t="shared" si="4"/>
        <v>0</v>
      </c>
      <c r="J102">
        <f t="shared" si="5"/>
        <v>0</v>
      </c>
    </row>
    <row r="103" spans="1:10" ht="12.75">
      <c r="A103" s="8" t="str">
        <f>Sheet1!A98</f>
        <v>Semih Kumru</v>
      </c>
      <c r="B103" s="8" t="str">
        <f>Sheet1!B98</f>
        <v>semih.kumru@usafa.af.mil</v>
      </c>
      <c r="C103" s="8" t="str">
        <f>Sheet1!C98</f>
        <v>US Air Force Academy</v>
      </c>
      <c r="D103" s="8" t="str">
        <f>Sheet1!D98</f>
        <v>Colorado Springs, CO</v>
      </c>
      <c r="E103" s="8" t="str">
        <f>Sheet1!E98</f>
        <v>physics</v>
      </c>
      <c r="H103">
        <f t="shared" si="3"/>
        <v>0</v>
      </c>
      <c r="I103">
        <f t="shared" si="4"/>
        <v>0</v>
      </c>
      <c r="J103">
        <f t="shared" si="5"/>
        <v>0</v>
      </c>
    </row>
    <row r="104" spans="1:10" ht="12.75">
      <c r="A104" s="8" t="str">
        <f>Sheet1!A99</f>
        <v>Jay Lowell</v>
      </c>
      <c r="B104" s="8" t="str">
        <f>Sheet1!B99</f>
        <v>john.lowell@usafa.af.mil</v>
      </c>
      <c r="C104" s="8" t="str">
        <f>Sheet1!C99</f>
        <v>US Air Force Academy</v>
      </c>
      <c r="D104" s="8" t="str">
        <f>Sheet1!D99</f>
        <v>Colorado Springs, CO</v>
      </c>
      <c r="E104" s="8" t="str">
        <f>Sheet1!E99</f>
        <v>physics</v>
      </c>
      <c r="H104">
        <f t="shared" si="3"/>
        <v>0</v>
      </c>
      <c r="I104">
        <f t="shared" si="4"/>
        <v>0</v>
      </c>
      <c r="J104">
        <f t="shared" si="5"/>
        <v>0</v>
      </c>
    </row>
    <row r="105" spans="1:10" ht="12.75">
      <c r="A105" s="8" t="str">
        <f>Sheet1!A100</f>
        <v>Geoff McHarg</v>
      </c>
      <c r="B105" s="8" t="str">
        <f>Sheet1!B100</f>
        <v>matthew.mcharg@usafa.af.mil</v>
      </c>
      <c r="C105" s="8" t="str">
        <f>Sheet1!C100</f>
        <v>US Air Force Academy</v>
      </c>
      <c r="D105" s="8" t="str">
        <f>Sheet1!D100</f>
        <v>Colorado Springs, CO</v>
      </c>
      <c r="E105" s="8" t="str">
        <f>Sheet1!E100</f>
        <v>physics</v>
      </c>
      <c r="H105">
        <f t="shared" si="3"/>
        <v>0</v>
      </c>
      <c r="I105">
        <f t="shared" si="4"/>
        <v>0</v>
      </c>
      <c r="J105">
        <f t="shared" si="5"/>
        <v>0</v>
      </c>
    </row>
    <row r="106" spans="1:10" ht="12.75">
      <c r="A106" s="8" t="str">
        <f>Sheet1!A101</f>
        <v>Brian Patterson</v>
      </c>
      <c r="B106" s="8" t="str">
        <f>Sheet1!B101</f>
        <v>brian.patterson@usafa.af.mil</v>
      </c>
      <c r="C106" s="8" t="str">
        <f>Sheet1!C101</f>
        <v>US Air Force Academy</v>
      </c>
      <c r="D106" s="8" t="str">
        <f>Sheet1!D101</f>
        <v>Colorado Springs, CO</v>
      </c>
      <c r="E106" s="8" t="str">
        <f>Sheet1!E101</f>
        <v>physics</v>
      </c>
      <c r="H106">
        <f t="shared" si="3"/>
        <v>0</v>
      </c>
      <c r="I106">
        <f t="shared" si="4"/>
        <v>0</v>
      </c>
      <c r="J106">
        <f t="shared" si="5"/>
        <v>0</v>
      </c>
    </row>
    <row r="107" spans="1:10" ht="12.75">
      <c r="A107" s="8" t="str">
        <f>Sheet1!A102</f>
        <v>Evelyn Patterson</v>
      </c>
      <c r="B107" s="8" t="str">
        <f>Sheet1!B102</f>
        <v>Evelyn.Patterson@usafa.af.mil</v>
      </c>
      <c r="C107" s="8" t="str">
        <f>Sheet1!C102</f>
        <v>US Air Force Academy</v>
      </c>
      <c r="D107" s="8" t="str">
        <f>Sheet1!D102</f>
        <v>Colorado Springs, CO</v>
      </c>
      <c r="E107" s="8" t="str">
        <f>Sheet1!E102</f>
        <v>physics</v>
      </c>
      <c r="H107">
        <f t="shared" si="3"/>
        <v>0</v>
      </c>
      <c r="I107">
        <f t="shared" si="4"/>
        <v>0</v>
      </c>
      <c r="J107">
        <f t="shared" si="5"/>
        <v>0</v>
      </c>
    </row>
    <row r="108" spans="1:10" ht="12.75">
      <c r="A108" s="8" t="str">
        <f>Sheet1!A103</f>
        <v>Dawn Rhymer</v>
      </c>
      <c r="B108" s="8" t="str">
        <f>Sheet1!B103</f>
        <v>dawn.rhymer@usafa.af.mil</v>
      </c>
      <c r="C108" s="8" t="str">
        <f>Sheet1!C103</f>
        <v>US Air Force Academy</v>
      </c>
      <c r="D108" s="8" t="str">
        <f>Sheet1!D103</f>
        <v>Colorado Springs, CO</v>
      </c>
      <c r="E108" s="8" t="str">
        <f>Sheet1!E103</f>
        <v>physics</v>
      </c>
      <c r="H108">
        <f t="shared" si="3"/>
        <v>0</v>
      </c>
      <c r="I108">
        <f t="shared" si="4"/>
        <v>0</v>
      </c>
      <c r="J108">
        <f t="shared" si="5"/>
        <v>0</v>
      </c>
    </row>
    <row r="109" spans="1:10" ht="12.75">
      <c r="A109" s="8" t="str">
        <f>Sheet1!A104</f>
        <v>Ed Tomme</v>
      </c>
      <c r="B109" s="8" t="str">
        <f>Sheet1!B104</f>
        <v>ed.tomme@usafa.af.mil</v>
      </c>
      <c r="C109" s="8" t="str">
        <f>Sheet1!C104</f>
        <v>US Air Force Academy</v>
      </c>
      <c r="D109" s="8" t="str">
        <f>Sheet1!D104</f>
        <v>Colorado Springs, CO</v>
      </c>
      <c r="E109" s="8" t="str">
        <f>Sheet1!E104</f>
        <v>physics</v>
      </c>
      <c r="H109">
        <f t="shared" si="3"/>
        <v>0</v>
      </c>
      <c r="I109">
        <f t="shared" si="4"/>
        <v>0</v>
      </c>
      <c r="J109">
        <f t="shared" si="5"/>
        <v>0</v>
      </c>
    </row>
    <row r="110" spans="1:10" ht="12.75">
      <c r="A110" s="8" t="str">
        <f>Sheet1!A109</f>
        <v>Delores Knipp</v>
      </c>
      <c r="B110" s="8" t="str">
        <f>Sheet1!B109</f>
        <v>delores.knipp@usafa.af.mil</v>
      </c>
      <c r="C110" s="8" t="str">
        <f>Sheet1!C109</f>
        <v>US Air Force Academy</v>
      </c>
      <c r="D110" s="8" t="str">
        <f>Sheet1!D109</f>
        <v>Colorado Springs, CO</v>
      </c>
      <c r="E110" s="8" t="str">
        <f>Sheet1!E109</f>
        <v>physics, meteorology</v>
      </c>
      <c r="H110">
        <f t="shared" si="3"/>
        <v>0</v>
      </c>
      <c r="I110">
        <f t="shared" si="4"/>
        <v>0</v>
      </c>
      <c r="J110">
        <f t="shared" si="5"/>
        <v>0</v>
      </c>
    </row>
    <row r="111" spans="1:10" ht="12.75">
      <c r="A111" s="8" t="str">
        <f>Sheet1!A15</f>
        <v>Angela G. King</v>
      </c>
      <c r="B111" s="8" t="str">
        <f>Sheet1!B15</f>
        <v>kingag@wfu.edu</v>
      </c>
      <c r="C111" s="8" t="str">
        <f>Sheet1!C15</f>
        <v>Wake Forest University</v>
      </c>
      <c r="D111" s="8" t="str">
        <f>Sheet1!D15</f>
        <v>Winston-Salem, NC</v>
      </c>
      <c r="E111" s="8" t="str">
        <f>Sheet1!E15</f>
        <v>chemistry</v>
      </c>
      <c r="G111">
        <v>5</v>
      </c>
      <c r="H111">
        <f t="shared" si="3"/>
        <v>1</v>
      </c>
      <c r="I111">
        <f t="shared" si="4"/>
        <v>0</v>
      </c>
      <c r="J111">
        <f t="shared" si="5"/>
        <v>0</v>
      </c>
    </row>
    <row r="112" spans="1:10" ht="12.75">
      <c r="A112" s="8" t="str">
        <f>Sheet1!A16</f>
        <v>Christa L. Colyer</v>
      </c>
      <c r="B112" s="8" t="str">
        <f>Sheet1!B16</f>
        <v>colyerc@wfu.edu</v>
      </c>
      <c r="C112" s="8" t="str">
        <f>Sheet1!C16</f>
        <v>Wake Forest University</v>
      </c>
      <c r="D112" s="8" t="str">
        <f>Sheet1!D16</f>
        <v>Winston-Salem, NC</v>
      </c>
      <c r="E112" s="8" t="str">
        <f>Sheet1!E16</f>
        <v>chemistry</v>
      </c>
      <c r="H112">
        <f t="shared" si="3"/>
        <v>0</v>
      </c>
      <c r="I112">
        <f t="shared" si="4"/>
        <v>0</v>
      </c>
      <c r="J112">
        <f t="shared" si="5"/>
        <v>0</v>
      </c>
    </row>
    <row r="113" spans="1:10" ht="12.75">
      <c r="A113" s="8" t="str">
        <f>Sheet1!A105</f>
        <v>Daniel Kim-Shapiro</v>
      </c>
      <c r="B113" s="8" t="str">
        <f>Sheet1!B105</f>
        <v>shapiro@wfu.edu</v>
      </c>
      <c r="C113" s="8" t="str">
        <f>Sheet1!C105</f>
        <v>Wake Forest University</v>
      </c>
      <c r="D113" s="8" t="str">
        <f>Sheet1!D105</f>
        <v>Winston-Salem, NC</v>
      </c>
      <c r="E113" s="8" t="str">
        <f>Sheet1!E105</f>
        <v>physics</v>
      </c>
      <c r="H113">
        <f t="shared" si="3"/>
        <v>0</v>
      </c>
      <c r="I113">
        <f t="shared" si="4"/>
        <v>0</v>
      </c>
      <c r="J113">
        <f t="shared" si="5"/>
        <v>0</v>
      </c>
    </row>
    <row r="114" spans="1:10" ht="12.75">
      <c r="A114" s="8" t="str">
        <f>Sheet1!A106</f>
        <v>Bill Kerr</v>
      </c>
      <c r="B114" s="8" t="str">
        <f>Sheet1!B106</f>
        <v>wck@wfu.edu</v>
      </c>
      <c r="C114" s="8" t="str">
        <f>Sheet1!C106</f>
        <v>Wake Forest University</v>
      </c>
      <c r="D114" s="8" t="str">
        <f>Sheet1!D106</f>
        <v>Winston-Salem, NC</v>
      </c>
      <c r="E114" s="8" t="str">
        <f>Sheet1!E106</f>
        <v>physics</v>
      </c>
      <c r="H114">
        <f t="shared" si="3"/>
        <v>0</v>
      </c>
      <c r="I114">
        <f t="shared" si="4"/>
        <v>0</v>
      </c>
      <c r="J114">
        <f t="shared" si="5"/>
        <v>0</v>
      </c>
    </row>
    <row r="115" spans="1:10" ht="12.75">
      <c r="A115" s="8" t="str">
        <f>Sheet1!A10</f>
        <v>Steve Main</v>
      </c>
      <c r="B115" s="8" t="str">
        <f>Sheet1!B10</f>
        <v>main@wartburg.edu</v>
      </c>
      <c r="C115" s="8" t="str">
        <f>Sheet1!C10</f>
        <v>Wartburg College</v>
      </c>
      <c r="D115" s="8" t="str">
        <f>Sheet1!D10</f>
        <v>Waverly, IA</v>
      </c>
      <c r="E115" s="8" t="str">
        <f>Sheet1!E10</f>
        <v>biology</v>
      </c>
      <c r="G115">
        <v>4</v>
      </c>
      <c r="H115">
        <f t="shared" si="3"/>
        <v>0</v>
      </c>
      <c r="I115">
        <f t="shared" si="4"/>
        <v>1</v>
      </c>
      <c r="J115">
        <f t="shared" si="5"/>
        <v>0</v>
      </c>
    </row>
    <row r="116" spans="1:5" ht="12.75">
      <c r="A116" s="8"/>
      <c r="B116" s="8"/>
      <c r="C116" s="8"/>
      <c r="D116" s="8"/>
      <c r="E116" s="8"/>
    </row>
    <row r="117" spans="1:10" ht="12.75">
      <c r="A117" s="8"/>
      <c r="B117" s="8"/>
      <c r="C117" s="8"/>
      <c r="D117" s="8"/>
      <c r="E117" s="8"/>
      <c r="H117" s="1">
        <f>SUM(H2:H115)</f>
        <v>38</v>
      </c>
      <c r="I117" s="1">
        <f>SUM(I2:I115)</f>
        <v>23</v>
      </c>
      <c r="J117" s="1">
        <f>SUM(J2:J115)</f>
        <v>7</v>
      </c>
    </row>
    <row r="118" spans="1:5" ht="12.75">
      <c r="A118" s="8" t="str">
        <f>Sheet1!A124</f>
        <v>Note: Names and contact information for the JiTT adopters/adapters at Erskine College, Eckerd College, King College, Converse College, and Furman College will be provided as they become available for posting.</v>
      </c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 t="str">
        <f>Sheet1!A126</f>
        <v>Note: There are many others "registered" at the JiTT registration site (for physics) but we have no confirmation that they are actually doing JiTT now.</v>
      </c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 t="str">
        <f>Sheet1!A46</f>
        <v>Mike Nichols</v>
      </c>
      <c r="B122" s="8" t="str">
        <f>Sheet1!B46</f>
        <v>mnichols@creighton.edu</v>
      </c>
      <c r="C122" s="8" t="str">
        <f>Sheet1!C46</f>
        <v>Creighton University</v>
      </c>
      <c r="D122" s="8" t="str">
        <f>Sheet1!D46</f>
        <v>Omaha, NE</v>
      </c>
      <c r="E122" s="8" t="str">
        <f>Sheet1!E46</f>
        <v>physics</v>
      </c>
    </row>
    <row r="123" spans="3:8" ht="12.75">
      <c r="C123" s="8"/>
      <c r="G123" t="s">
        <v>538</v>
      </c>
      <c r="H123" s="1">
        <f>SUM(H117:L117)</f>
        <v>68</v>
      </c>
    </row>
    <row r="124" ht="12.75">
      <c r="C124" s="8"/>
    </row>
    <row r="125" spans="3:9" ht="12.75">
      <c r="C125" s="8"/>
      <c r="H125" t="s">
        <v>541</v>
      </c>
      <c r="I125">
        <f>H117</f>
        <v>38</v>
      </c>
    </row>
    <row r="126" spans="3:9" ht="12.75">
      <c r="C126" s="8"/>
      <c r="H126" t="s">
        <v>540</v>
      </c>
      <c r="I126">
        <f>I117</f>
        <v>23</v>
      </c>
    </row>
    <row r="127" spans="3:9" ht="12.75">
      <c r="C127" s="8"/>
      <c r="H127" t="s">
        <v>539</v>
      </c>
      <c r="I127">
        <f>J117</f>
        <v>7</v>
      </c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User</dc:creator>
  <cp:keywords/>
  <dc:description/>
  <cp:lastModifiedBy>Faculty User</cp:lastModifiedBy>
  <cp:lastPrinted>2002-01-18T20:24:49Z</cp:lastPrinted>
  <dcterms:created xsi:type="dcterms:W3CDTF">2000-08-30T18:52:03Z</dcterms:created>
  <dcterms:modified xsi:type="dcterms:W3CDTF">2002-02-12T00:07:16Z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